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10.1.1.13\共有フォルダ\50_教育委員会\30_体育課\12_施設利用\01_年間大会等調整(仮借用)\"/>
    </mc:Choice>
  </mc:AlternateContent>
  <xr:revisionPtr revIDLastSave="0" documentId="13_ncr:1_{3C4BA347-B634-4A0F-B176-B594966CD9DD}" xr6:coauthVersionLast="47" xr6:coauthVersionMax="47" xr10:uidLastSave="{00000000-0000-0000-0000-000000000000}"/>
  <bookViews>
    <workbookView xWindow="28680" yWindow="-120" windowWidth="24240" windowHeight="13020" tabRatio="750" xr2:uid="{00000000-000D-0000-FFFF-FFFF00000000}"/>
  </bookViews>
  <sheets>
    <sheet name="仮借用申請書(一般用) " sheetId="23" r:id="rId1"/>
    <sheet name="仮借用申請書(記入例)" sheetId="20" r:id="rId2"/>
    <sheet name="体育施設リスト" sheetId="21" r:id="rId3"/>
    <sheet name="条例施行規則" sheetId="22" r:id="rId4"/>
  </sheets>
  <definedNames>
    <definedName name="_xlnm.Print_Area" localSheetId="0">'仮借用申請書(一般用) '!$AP$1:$BL$54</definedName>
    <definedName name="_xlnm.Print_Area" localSheetId="1">'仮借用申請書(記入例)'!$AP$1:$BL$52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7" i="21" l="1"/>
  <c r="V17" i="23" l="1"/>
  <c r="U17" i="23"/>
  <c r="T17" i="23"/>
  <c r="S17" i="23"/>
  <c r="R17" i="23"/>
  <c r="Q17" i="23"/>
  <c r="P17" i="23"/>
  <c r="O17" i="23"/>
  <c r="N17" i="23"/>
  <c r="V16" i="23"/>
  <c r="U16" i="23"/>
  <c r="T16" i="23"/>
  <c r="S16" i="23"/>
  <c r="R16" i="23"/>
  <c r="Q16" i="23"/>
  <c r="P16" i="23"/>
  <c r="O16" i="23"/>
  <c r="N16" i="23"/>
  <c r="V369" i="23"/>
  <c r="U369" i="23"/>
  <c r="T369" i="23"/>
  <c r="S369" i="23"/>
  <c r="R369" i="23"/>
  <c r="Q369" i="23"/>
  <c r="P369" i="23"/>
  <c r="O369" i="23"/>
  <c r="N369" i="23"/>
  <c r="V368" i="23"/>
  <c r="U368" i="23"/>
  <c r="T368" i="23"/>
  <c r="S368" i="23"/>
  <c r="R368" i="23"/>
  <c r="Q368" i="23"/>
  <c r="P368" i="23"/>
  <c r="O368" i="23"/>
  <c r="N368" i="23"/>
  <c r="V367" i="23"/>
  <c r="U367" i="23"/>
  <c r="T367" i="23"/>
  <c r="S367" i="23"/>
  <c r="R367" i="23"/>
  <c r="Q367" i="23"/>
  <c r="P367" i="23"/>
  <c r="O367" i="23"/>
  <c r="N367" i="23"/>
  <c r="V366" i="23"/>
  <c r="U366" i="23"/>
  <c r="T366" i="23"/>
  <c r="S366" i="23"/>
  <c r="R366" i="23"/>
  <c r="Q366" i="23"/>
  <c r="P366" i="23"/>
  <c r="O366" i="23"/>
  <c r="N366" i="23"/>
  <c r="V365" i="23"/>
  <c r="U365" i="23"/>
  <c r="T365" i="23"/>
  <c r="S365" i="23"/>
  <c r="R365" i="23"/>
  <c r="Q365" i="23"/>
  <c r="P365" i="23"/>
  <c r="O365" i="23"/>
  <c r="N365" i="23"/>
  <c r="V364" i="23"/>
  <c r="U364" i="23"/>
  <c r="T364" i="23"/>
  <c r="S364" i="23"/>
  <c r="R364" i="23"/>
  <c r="Q364" i="23"/>
  <c r="P364" i="23"/>
  <c r="O364" i="23"/>
  <c r="N364" i="23"/>
  <c r="V363" i="23"/>
  <c r="U363" i="23"/>
  <c r="T363" i="23"/>
  <c r="S363" i="23"/>
  <c r="R363" i="23"/>
  <c r="Q363" i="23"/>
  <c r="P363" i="23"/>
  <c r="O363" i="23"/>
  <c r="N363" i="23"/>
  <c r="V362" i="23"/>
  <c r="U362" i="23"/>
  <c r="T362" i="23"/>
  <c r="S362" i="23"/>
  <c r="R362" i="23"/>
  <c r="Q362" i="23"/>
  <c r="P362" i="23"/>
  <c r="O362" i="23"/>
  <c r="N362" i="23"/>
  <c r="V361" i="23"/>
  <c r="U361" i="23"/>
  <c r="T361" i="23"/>
  <c r="S361" i="23"/>
  <c r="R361" i="23"/>
  <c r="Q361" i="23"/>
  <c r="P361" i="23"/>
  <c r="O361" i="23"/>
  <c r="N361" i="23"/>
  <c r="V360" i="23"/>
  <c r="U360" i="23"/>
  <c r="T360" i="23"/>
  <c r="S360" i="23"/>
  <c r="R360" i="23"/>
  <c r="Q360" i="23"/>
  <c r="P360" i="23"/>
  <c r="O360" i="23"/>
  <c r="N360" i="23"/>
  <c r="V359" i="23"/>
  <c r="U359" i="23"/>
  <c r="T359" i="23"/>
  <c r="S359" i="23"/>
  <c r="R359" i="23"/>
  <c r="Q359" i="23"/>
  <c r="P359" i="23"/>
  <c r="O359" i="23"/>
  <c r="N359" i="23"/>
  <c r="V358" i="23"/>
  <c r="U358" i="23"/>
  <c r="T358" i="23"/>
  <c r="S358" i="23"/>
  <c r="R358" i="23"/>
  <c r="Q358" i="23"/>
  <c r="P358" i="23"/>
  <c r="O358" i="23"/>
  <c r="N358" i="23"/>
  <c r="V357" i="23"/>
  <c r="U357" i="23"/>
  <c r="T357" i="23"/>
  <c r="S357" i="23"/>
  <c r="R357" i="23"/>
  <c r="Q357" i="23"/>
  <c r="P357" i="23"/>
  <c r="O357" i="23"/>
  <c r="N357" i="23"/>
  <c r="V356" i="23"/>
  <c r="U356" i="23"/>
  <c r="T356" i="23"/>
  <c r="S356" i="23"/>
  <c r="R356" i="23"/>
  <c r="Q356" i="23"/>
  <c r="P356" i="23"/>
  <c r="O356" i="23"/>
  <c r="N356" i="23"/>
  <c r="V355" i="23"/>
  <c r="U355" i="23"/>
  <c r="T355" i="23"/>
  <c r="S355" i="23"/>
  <c r="R355" i="23"/>
  <c r="Q355" i="23"/>
  <c r="P355" i="23"/>
  <c r="O355" i="23"/>
  <c r="N355" i="23"/>
  <c r="V354" i="23"/>
  <c r="U354" i="23"/>
  <c r="T354" i="23"/>
  <c r="S354" i="23"/>
  <c r="R354" i="23"/>
  <c r="Q354" i="23"/>
  <c r="P354" i="23"/>
  <c r="O354" i="23"/>
  <c r="N354" i="23"/>
  <c r="V353" i="23"/>
  <c r="U353" i="23"/>
  <c r="T353" i="23"/>
  <c r="S353" i="23"/>
  <c r="R353" i="23"/>
  <c r="Q353" i="23"/>
  <c r="P353" i="23"/>
  <c r="O353" i="23"/>
  <c r="N353" i="23"/>
  <c r="V352" i="23"/>
  <c r="U352" i="23"/>
  <c r="T352" i="23"/>
  <c r="S352" i="23"/>
  <c r="R352" i="23"/>
  <c r="Q352" i="23"/>
  <c r="P352" i="23"/>
  <c r="O352" i="23"/>
  <c r="N352" i="23"/>
  <c r="V351" i="23"/>
  <c r="U351" i="23"/>
  <c r="T351" i="23"/>
  <c r="S351" i="23"/>
  <c r="R351" i="23"/>
  <c r="Q351" i="23"/>
  <c r="P351" i="23"/>
  <c r="O351" i="23"/>
  <c r="N351" i="23"/>
  <c r="V350" i="23"/>
  <c r="U350" i="23"/>
  <c r="T350" i="23"/>
  <c r="S350" i="23"/>
  <c r="R350" i="23"/>
  <c r="Q350" i="23"/>
  <c r="P350" i="23"/>
  <c r="O350" i="23"/>
  <c r="N350" i="23"/>
  <c r="V349" i="23"/>
  <c r="U349" i="23"/>
  <c r="T349" i="23"/>
  <c r="S349" i="23"/>
  <c r="R349" i="23"/>
  <c r="Q349" i="23"/>
  <c r="P349" i="23"/>
  <c r="O349" i="23"/>
  <c r="N349" i="23"/>
  <c r="V348" i="23"/>
  <c r="U348" i="23"/>
  <c r="T348" i="23"/>
  <c r="S348" i="23"/>
  <c r="R348" i="23"/>
  <c r="Q348" i="23"/>
  <c r="P348" i="23"/>
  <c r="O348" i="23"/>
  <c r="N348" i="23"/>
  <c r="V347" i="23"/>
  <c r="U347" i="23"/>
  <c r="T347" i="23"/>
  <c r="S347" i="23"/>
  <c r="R347" i="23"/>
  <c r="Q347" i="23"/>
  <c r="P347" i="23"/>
  <c r="O347" i="23"/>
  <c r="N347" i="23"/>
  <c r="V346" i="23"/>
  <c r="U346" i="23"/>
  <c r="T346" i="23"/>
  <c r="S346" i="23"/>
  <c r="R346" i="23"/>
  <c r="Q346" i="23"/>
  <c r="P346" i="23"/>
  <c r="O346" i="23"/>
  <c r="N346" i="23"/>
  <c r="V345" i="23"/>
  <c r="U345" i="23"/>
  <c r="T345" i="23"/>
  <c r="S345" i="23"/>
  <c r="R345" i="23"/>
  <c r="Q345" i="23"/>
  <c r="P345" i="23"/>
  <c r="O345" i="23"/>
  <c r="N345" i="23"/>
  <c r="V344" i="23"/>
  <c r="U344" i="23"/>
  <c r="T344" i="23"/>
  <c r="S344" i="23"/>
  <c r="R344" i="23"/>
  <c r="Q344" i="23"/>
  <c r="P344" i="23"/>
  <c r="O344" i="23"/>
  <c r="N344" i="23"/>
  <c r="V343" i="23"/>
  <c r="U343" i="23"/>
  <c r="T343" i="23"/>
  <c r="S343" i="23"/>
  <c r="R343" i="23"/>
  <c r="Q343" i="23"/>
  <c r="P343" i="23"/>
  <c r="O343" i="23"/>
  <c r="N343" i="23"/>
  <c r="V342" i="23"/>
  <c r="U342" i="23"/>
  <c r="T342" i="23"/>
  <c r="S342" i="23"/>
  <c r="R342" i="23"/>
  <c r="Q342" i="23"/>
  <c r="P342" i="23"/>
  <c r="O342" i="23"/>
  <c r="N342" i="23"/>
  <c r="V341" i="23"/>
  <c r="U341" i="23"/>
  <c r="T341" i="23"/>
  <c r="S341" i="23"/>
  <c r="R341" i="23"/>
  <c r="Q341" i="23"/>
  <c r="P341" i="23"/>
  <c r="O341" i="23"/>
  <c r="N341" i="23"/>
  <c r="V340" i="23"/>
  <c r="U340" i="23"/>
  <c r="T340" i="23"/>
  <c r="S340" i="23"/>
  <c r="R340" i="23"/>
  <c r="Q340" i="23"/>
  <c r="P340" i="23"/>
  <c r="O340" i="23"/>
  <c r="N340" i="23"/>
  <c r="V339" i="23"/>
  <c r="U339" i="23"/>
  <c r="T339" i="23"/>
  <c r="S339" i="23"/>
  <c r="R339" i="23"/>
  <c r="Q339" i="23"/>
  <c r="P339" i="23"/>
  <c r="O339" i="23"/>
  <c r="N339" i="23"/>
  <c r="V338" i="23"/>
  <c r="U338" i="23"/>
  <c r="T338" i="23"/>
  <c r="S338" i="23"/>
  <c r="R338" i="23"/>
  <c r="Q338" i="23"/>
  <c r="P338" i="23"/>
  <c r="O338" i="23"/>
  <c r="N338" i="23"/>
  <c r="V337" i="23"/>
  <c r="U337" i="23"/>
  <c r="T337" i="23"/>
  <c r="S337" i="23"/>
  <c r="R337" i="23"/>
  <c r="Q337" i="23"/>
  <c r="P337" i="23"/>
  <c r="O337" i="23"/>
  <c r="N337" i="23"/>
  <c r="V336" i="23"/>
  <c r="U336" i="23"/>
  <c r="T336" i="23"/>
  <c r="S336" i="23"/>
  <c r="R336" i="23"/>
  <c r="Q336" i="23"/>
  <c r="P336" i="23"/>
  <c r="O336" i="23"/>
  <c r="N336" i="23"/>
  <c r="V335" i="23"/>
  <c r="U335" i="23"/>
  <c r="T335" i="23"/>
  <c r="S335" i="23"/>
  <c r="R335" i="23"/>
  <c r="Q335" i="23"/>
  <c r="P335" i="23"/>
  <c r="O335" i="23"/>
  <c r="N335" i="23"/>
  <c r="V334" i="23"/>
  <c r="U334" i="23"/>
  <c r="T334" i="23"/>
  <c r="S334" i="23"/>
  <c r="R334" i="23"/>
  <c r="Q334" i="23"/>
  <c r="P334" i="23"/>
  <c r="O334" i="23"/>
  <c r="N334" i="23"/>
  <c r="V333" i="23"/>
  <c r="U333" i="23"/>
  <c r="T333" i="23"/>
  <c r="S333" i="23"/>
  <c r="R333" i="23"/>
  <c r="Q333" i="23"/>
  <c r="P333" i="23"/>
  <c r="O333" i="23"/>
  <c r="N333" i="23"/>
  <c r="V332" i="23"/>
  <c r="U332" i="23"/>
  <c r="T332" i="23"/>
  <c r="S332" i="23"/>
  <c r="R332" i="23"/>
  <c r="Q332" i="23"/>
  <c r="P332" i="23"/>
  <c r="O332" i="23"/>
  <c r="N332" i="23"/>
  <c r="V331" i="23"/>
  <c r="U331" i="23"/>
  <c r="T331" i="23"/>
  <c r="S331" i="23"/>
  <c r="R331" i="23"/>
  <c r="Q331" i="23"/>
  <c r="P331" i="23"/>
  <c r="O331" i="23"/>
  <c r="N331" i="23"/>
  <c r="V330" i="23"/>
  <c r="U330" i="23"/>
  <c r="T330" i="23"/>
  <c r="S330" i="23"/>
  <c r="R330" i="23"/>
  <c r="Q330" i="23"/>
  <c r="P330" i="23"/>
  <c r="O330" i="23"/>
  <c r="N330" i="23"/>
  <c r="V329" i="23"/>
  <c r="U329" i="23"/>
  <c r="T329" i="23"/>
  <c r="S329" i="23"/>
  <c r="R329" i="23"/>
  <c r="Q329" i="23"/>
  <c r="P329" i="23"/>
  <c r="O329" i="23"/>
  <c r="N329" i="23"/>
  <c r="V328" i="23"/>
  <c r="U328" i="23"/>
  <c r="T328" i="23"/>
  <c r="S328" i="23"/>
  <c r="R328" i="23"/>
  <c r="Q328" i="23"/>
  <c r="P328" i="23"/>
  <c r="O328" i="23"/>
  <c r="N328" i="23"/>
  <c r="V327" i="23"/>
  <c r="U327" i="23"/>
  <c r="T327" i="23"/>
  <c r="S327" i="23"/>
  <c r="R327" i="23"/>
  <c r="Q327" i="23"/>
  <c r="P327" i="23"/>
  <c r="O327" i="23"/>
  <c r="N327" i="23"/>
  <c r="V326" i="23"/>
  <c r="U326" i="23"/>
  <c r="T326" i="23"/>
  <c r="S326" i="23"/>
  <c r="R326" i="23"/>
  <c r="Q326" i="23"/>
  <c r="P326" i="23"/>
  <c r="O326" i="23"/>
  <c r="N326" i="23"/>
  <c r="V325" i="23"/>
  <c r="U325" i="23"/>
  <c r="T325" i="23"/>
  <c r="S325" i="23"/>
  <c r="R325" i="23"/>
  <c r="Q325" i="23"/>
  <c r="P325" i="23"/>
  <c r="O325" i="23"/>
  <c r="N325" i="23"/>
  <c r="V324" i="23"/>
  <c r="U324" i="23"/>
  <c r="T324" i="23"/>
  <c r="S324" i="23"/>
  <c r="R324" i="23"/>
  <c r="Q324" i="23"/>
  <c r="P324" i="23"/>
  <c r="O324" i="23"/>
  <c r="N324" i="23"/>
  <c r="V323" i="23"/>
  <c r="U323" i="23"/>
  <c r="T323" i="23"/>
  <c r="S323" i="23"/>
  <c r="R323" i="23"/>
  <c r="Q323" i="23"/>
  <c r="P323" i="23"/>
  <c r="O323" i="23"/>
  <c r="N323" i="23"/>
  <c r="V322" i="23"/>
  <c r="U322" i="23"/>
  <c r="T322" i="23"/>
  <c r="S322" i="23"/>
  <c r="R322" i="23"/>
  <c r="Q322" i="23"/>
  <c r="P322" i="23"/>
  <c r="O322" i="23"/>
  <c r="N322" i="23"/>
  <c r="V321" i="23"/>
  <c r="U321" i="23"/>
  <c r="T321" i="23"/>
  <c r="S321" i="23"/>
  <c r="R321" i="23"/>
  <c r="Q321" i="23"/>
  <c r="P321" i="23"/>
  <c r="O321" i="23"/>
  <c r="N321" i="23"/>
  <c r="V320" i="23"/>
  <c r="U320" i="23"/>
  <c r="T320" i="23"/>
  <c r="S320" i="23"/>
  <c r="R320" i="23"/>
  <c r="Q320" i="23"/>
  <c r="P320" i="23"/>
  <c r="O320" i="23"/>
  <c r="N320" i="23"/>
  <c r="V319" i="23"/>
  <c r="U319" i="23"/>
  <c r="T319" i="23"/>
  <c r="S319" i="23"/>
  <c r="R319" i="23"/>
  <c r="Q319" i="23"/>
  <c r="P319" i="23"/>
  <c r="O319" i="23"/>
  <c r="N319" i="23"/>
  <c r="V318" i="23"/>
  <c r="U318" i="23"/>
  <c r="T318" i="23"/>
  <c r="S318" i="23"/>
  <c r="R318" i="23"/>
  <c r="Q318" i="23"/>
  <c r="P318" i="23"/>
  <c r="O318" i="23"/>
  <c r="N318" i="23"/>
  <c r="V317" i="23"/>
  <c r="U317" i="23"/>
  <c r="T317" i="23"/>
  <c r="S317" i="23"/>
  <c r="R317" i="23"/>
  <c r="Q317" i="23"/>
  <c r="P317" i="23"/>
  <c r="O317" i="23"/>
  <c r="N317" i="23"/>
  <c r="V316" i="23"/>
  <c r="U316" i="23"/>
  <c r="T316" i="23"/>
  <c r="S316" i="23"/>
  <c r="R316" i="23"/>
  <c r="Q316" i="23"/>
  <c r="P316" i="23"/>
  <c r="O316" i="23"/>
  <c r="N316" i="23"/>
  <c r="V315" i="23"/>
  <c r="U315" i="23"/>
  <c r="T315" i="23"/>
  <c r="S315" i="23"/>
  <c r="R315" i="23"/>
  <c r="Q315" i="23"/>
  <c r="P315" i="23"/>
  <c r="O315" i="23"/>
  <c r="N315" i="23"/>
  <c r="V314" i="23"/>
  <c r="U314" i="23"/>
  <c r="T314" i="23"/>
  <c r="S314" i="23"/>
  <c r="R314" i="23"/>
  <c r="Q314" i="23"/>
  <c r="P314" i="23"/>
  <c r="O314" i="23"/>
  <c r="N314" i="23"/>
  <c r="V313" i="23"/>
  <c r="U313" i="23"/>
  <c r="T313" i="23"/>
  <c r="S313" i="23"/>
  <c r="R313" i="23"/>
  <c r="Q313" i="23"/>
  <c r="P313" i="23"/>
  <c r="O313" i="23"/>
  <c r="N313" i="23"/>
  <c r="V312" i="23"/>
  <c r="U312" i="23"/>
  <c r="T312" i="23"/>
  <c r="S312" i="23"/>
  <c r="R312" i="23"/>
  <c r="Q312" i="23"/>
  <c r="P312" i="23"/>
  <c r="O312" i="23"/>
  <c r="N312" i="23"/>
  <c r="V311" i="23"/>
  <c r="U311" i="23"/>
  <c r="T311" i="23"/>
  <c r="S311" i="23"/>
  <c r="R311" i="23"/>
  <c r="Q311" i="23"/>
  <c r="P311" i="23"/>
  <c r="O311" i="23"/>
  <c r="N311" i="23"/>
  <c r="V310" i="23"/>
  <c r="U310" i="23"/>
  <c r="T310" i="23"/>
  <c r="S310" i="23"/>
  <c r="R310" i="23"/>
  <c r="Q310" i="23"/>
  <c r="P310" i="23"/>
  <c r="O310" i="23"/>
  <c r="N310" i="23"/>
  <c r="V309" i="23"/>
  <c r="U309" i="23"/>
  <c r="T309" i="23"/>
  <c r="S309" i="23"/>
  <c r="R309" i="23"/>
  <c r="Q309" i="23"/>
  <c r="P309" i="23"/>
  <c r="O309" i="23"/>
  <c r="N309" i="23"/>
  <c r="V308" i="23"/>
  <c r="U308" i="23"/>
  <c r="T308" i="23"/>
  <c r="S308" i="23"/>
  <c r="R308" i="23"/>
  <c r="Q308" i="23"/>
  <c r="P308" i="23"/>
  <c r="O308" i="23"/>
  <c r="N308" i="23"/>
  <c r="V307" i="23"/>
  <c r="U307" i="23"/>
  <c r="T307" i="23"/>
  <c r="S307" i="23"/>
  <c r="R307" i="23"/>
  <c r="Q307" i="23"/>
  <c r="P307" i="23"/>
  <c r="O307" i="23"/>
  <c r="N307" i="23"/>
  <c r="V306" i="23"/>
  <c r="U306" i="23"/>
  <c r="T306" i="23"/>
  <c r="S306" i="23"/>
  <c r="R306" i="23"/>
  <c r="Q306" i="23"/>
  <c r="P306" i="23"/>
  <c r="O306" i="23"/>
  <c r="N306" i="23"/>
  <c r="V305" i="23"/>
  <c r="U305" i="23"/>
  <c r="T305" i="23"/>
  <c r="S305" i="23"/>
  <c r="R305" i="23"/>
  <c r="Q305" i="23"/>
  <c r="P305" i="23"/>
  <c r="O305" i="23"/>
  <c r="N305" i="23"/>
  <c r="V304" i="23"/>
  <c r="U304" i="23"/>
  <c r="T304" i="23"/>
  <c r="S304" i="23"/>
  <c r="R304" i="23"/>
  <c r="Q304" i="23"/>
  <c r="P304" i="23"/>
  <c r="O304" i="23"/>
  <c r="N304" i="23"/>
  <c r="V303" i="23"/>
  <c r="U303" i="23"/>
  <c r="T303" i="23"/>
  <c r="S303" i="23"/>
  <c r="R303" i="23"/>
  <c r="Q303" i="23"/>
  <c r="P303" i="23"/>
  <c r="O303" i="23"/>
  <c r="N303" i="23"/>
  <c r="V302" i="23"/>
  <c r="U302" i="23"/>
  <c r="T302" i="23"/>
  <c r="S302" i="23"/>
  <c r="R302" i="23"/>
  <c r="Q302" i="23"/>
  <c r="P302" i="23"/>
  <c r="O302" i="23"/>
  <c r="N302" i="23"/>
  <c r="V301" i="23"/>
  <c r="U301" i="23"/>
  <c r="T301" i="23"/>
  <c r="S301" i="23"/>
  <c r="R301" i="23"/>
  <c r="Q301" i="23"/>
  <c r="P301" i="23"/>
  <c r="O301" i="23"/>
  <c r="N301" i="23"/>
  <c r="V300" i="23"/>
  <c r="U300" i="23"/>
  <c r="T300" i="23"/>
  <c r="S300" i="23"/>
  <c r="R300" i="23"/>
  <c r="Q300" i="23"/>
  <c r="P300" i="23"/>
  <c r="O300" i="23"/>
  <c r="N300" i="23"/>
  <c r="V299" i="23"/>
  <c r="U299" i="23"/>
  <c r="T299" i="23"/>
  <c r="S299" i="23"/>
  <c r="R299" i="23"/>
  <c r="Q299" i="23"/>
  <c r="P299" i="23"/>
  <c r="O299" i="23"/>
  <c r="N299" i="23"/>
  <c r="V298" i="23"/>
  <c r="U298" i="23"/>
  <c r="T298" i="23"/>
  <c r="S298" i="23"/>
  <c r="R298" i="23"/>
  <c r="Q298" i="23"/>
  <c r="P298" i="23"/>
  <c r="O298" i="23"/>
  <c r="N298" i="23"/>
  <c r="V297" i="23"/>
  <c r="U297" i="23"/>
  <c r="T297" i="23"/>
  <c r="S297" i="23"/>
  <c r="R297" i="23"/>
  <c r="Q297" i="23"/>
  <c r="P297" i="23"/>
  <c r="O297" i="23"/>
  <c r="N297" i="23"/>
  <c r="V296" i="23"/>
  <c r="U296" i="23"/>
  <c r="T296" i="23"/>
  <c r="S296" i="23"/>
  <c r="R296" i="23"/>
  <c r="Q296" i="23"/>
  <c r="P296" i="23"/>
  <c r="O296" i="23"/>
  <c r="N296" i="23"/>
  <c r="V295" i="23"/>
  <c r="U295" i="23"/>
  <c r="T295" i="23"/>
  <c r="S295" i="23"/>
  <c r="R295" i="23"/>
  <c r="Q295" i="23"/>
  <c r="P295" i="23"/>
  <c r="O295" i="23"/>
  <c r="N295" i="23"/>
  <c r="V294" i="23"/>
  <c r="U294" i="23"/>
  <c r="T294" i="23"/>
  <c r="S294" i="23"/>
  <c r="R294" i="23"/>
  <c r="Q294" i="23"/>
  <c r="P294" i="23"/>
  <c r="O294" i="23"/>
  <c r="N294" i="23"/>
  <c r="V293" i="23"/>
  <c r="U293" i="23"/>
  <c r="T293" i="23"/>
  <c r="S293" i="23"/>
  <c r="R293" i="23"/>
  <c r="Q293" i="23"/>
  <c r="P293" i="23"/>
  <c r="O293" i="23"/>
  <c r="N293" i="23"/>
  <c r="V292" i="23"/>
  <c r="U292" i="23"/>
  <c r="T292" i="23"/>
  <c r="S292" i="23"/>
  <c r="R292" i="23"/>
  <c r="Q292" i="23"/>
  <c r="P292" i="23"/>
  <c r="O292" i="23"/>
  <c r="N292" i="23"/>
  <c r="V291" i="23"/>
  <c r="U291" i="23"/>
  <c r="T291" i="23"/>
  <c r="S291" i="23"/>
  <c r="R291" i="23"/>
  <c r="Q291" i="23"/>
  <c r="P291" i="23"/>
  <c r="O291" i="23"/>
  <c r="N291" i="23"/>
  <c r="V290" i="23"/>
  <c r="U290" i="23"/>
  <c r="T290" i="23"/>
  <c r="S290" i="23"/>
  <c r="R290" i="23"/>
  <c r="Q290" i="23"/>
  <c r="P290" i="23"/>
  <c r="O290" i="23"/>
  <c r="N290" i="23"/>
  <c r="V289" i="23"/>
  <c r="U289" i="23"/>
  <c r="T289" i="23"/>
  <c r="S289" i="23"/>
  <c r="R289" i="23"/>
  <c r="Q289" i="23"/>
  <c r="P289" i="23"/>
  <c r="O289" i="23"/>
  <c r="N289" i="23"/>
  <c r="V288" i="23"/>
  <c r="U288" i="23"/>
  <c r="T288" i="23"/>
  <c r="S288" i="23"/>
  <c r="R288" i="23"/>
  <c r="Q288" i="23"/>
  <c r="P288" i="23"/>
  <c r="O288" i="23"/>
  <c r="N288" i="23"/>
  <c r="V287" i="23"/>
  <c r="U287" i="23"/>
  <c r="T287" i="23"/>
  <c r="S287" i="23"/>
  <c r="R287" i="23"/>
  <c r="Q287" i="23"/>
  <c r="P287" i="23"/>
  <c r="O287" i="23"/>
  <c r="N287" i="23"/>
  <c r="V286" i="23"/>
  <c r="U286" i="23"/>
  <c r="T286" i="23"/>
  <c r="S286" i="23"/>
  <c r="R286" i="23"/>
  <c r="Q286" i="23"/>
  <c r="P286" i="23"/>
  <c r="O286" i="23"/>
  <c r="N286" i="23"/>
  <c r="V285" i="23"/>
  <c r="U285" i="23"/>
  <c r="T285" i="23"/>
  <c r="S285" i="23"/>
  <c r="R285" i="23"/>
  <c r="Q285" i="23"/>
  <c r="P285" i="23"/>
  <c r="O285" i="23"/>
  <c r="N285" i="23"/>
  <c r="V284" i="23"/>
  <c r="U284" i="23"/>
  <c r="T284" i="23"/>
  <c r="S284" i="23"/>
  <c r="R284" i="23"/>
  <c r="Q284" i="23"/>
  <c r="P284" i="23"/>
  <c r="O284" i="23"/>
  <c r="N284" i="23"/>
  <c r="V283" i="23"/>
  <c r="U283" i="23"/>
  <c r="T283" i="23"/>
  <c r="S283" i="23"/>
  <c r="R283" i="23"/>
  <c r="Q283" i="23"/>
  <c r="P283" i="23"/>
  <c r="O283" i="23"/>
  <c r="N283" i="23"/>
  <c r="V282" i="23"/>
  <c r="U282" i="23"/>
  <c r="T282" i="23"/>
  <c r="S282" i="23"/>
  <c r="R282" i="23"/>
  <c r="Q282" i="23"/>
  <c r="P282" i="23"/>
  <c r="O282" i="23"/>
  <c r="N282" i="23"/>
  <c r="V281" i="23"/>
  <c r="U281" i="23"/>
  <c r="T281" i="23"/>
  <c r="S281" i="23"/>
  <c r="R281" i="23"/>
  <c r="Q281" i="23"/>
  <c r="P281" i="23"/>
  <c r="O281" i="23"/>
  <c r="N281" i="23"/>
  <c r="V280" i="23"/>
  <c r="U280" i="23"/>
  <c r="T280" i="23"/>
  <c r="S280" i="23"/>
  <c r="R280" i="23"/>
  <c r="Q280" i="23"/>
  <c r="P280" i="23"/>
  <c r="O280" i="23"/>
  <c r="N280" i="23"/>
  <c r="V279" i="23"/>
  <c r="U279" i="23"/>
  <c r="T279" i="23"/>
  <c r="S279" i="23"/>
  <c r="R279" i="23"/>
  <c r="Q279" i="23"/>
  <c r="P279" i="23"/>
  <c r="O279" i="23"/>
  <c r="N279" i="23"/>
  <c r="V278" i="23"/>
  <c r="U278" i="23"/>
  <c r="T278" i="23"/>
  <c r="S278" i="23"/>
  <c r="R278" i="23"/>
  <c r="Q278" i="23"/>
  <c r="P278" i="23"/>
  <c r="O278" i="23"/>
  <c r="N278" i="23"/>
  <c r="V277" i="23"/>
  <c r="U277" i="23"/>
  <c r="T277" i="23"/>
  <c r="S277" i="23"/>
  <c r="R277" i="23"/>
  <c r="Q277" i="23"/>
  <c r="P277" i="23"/>
  <c r="O277" i="23"/>
  <c r="N277" i="23"/>
  <c r="V276" i="23"/>
  <c r="U276" i="23"/>
  <c r="T276" i="23"/>
  <c r="S276" i="23"/>
  <c r="R276" i="23"/>
  <c r="Q276" i="23"/>
  <c r="P276" i="23"/>
  <c r="O276" i="23"/>
  <c r="N276" i="23"/>
  <c r="V275" i="23"/>
  <c r="U275" i="23"/>
  <c r="T275" i="23"/>
  <c r="S275" i="23"/>
  <c r="R275" i="23"/>
  <c r="Q275" i="23"/>
  <c r="P275" i="23"/>
  <c r="O275" i="23"/>
  <c r="N275" i="23"/>
  <c r="V274" i="23"/>
  <c r="U274" i="23"/>
  <c r="T274" i="23"/>
  <c r="S274" i="23"/>
  <c r="R274" i="23"/>
  <c r="Q274" i="23"/>
  <c r="P274" i="23"/>
  <c r="O274" i="23"/>
  <c r="N274" i="23"/>
  <c r="V273" i="23"/>
  <c r="U273" i="23"/>
  <c r="T273" i="23"/>
  <c r="S273" i="23"/>
  <c r="R273" i="23"/>
  <c r="Q273" i="23"/>
  <c r="P273" i="23"/>
  <c r="O273" i="23"/>
  <c r="N273" i="23"/>
  <c r="V272" i="23"/>
  <c r="U272" i="23"/>
  <c r="T272" i="23"/>
  <c r="S272" i="23"/>
  <c r="R272" i="23"/>
  <c r="Q272" i="23"/>
  <c r="P272" i="23"/>
  <c r="O272" i="23"/>
  <c r="N272" i="23"/>
  <c r="V271" i="23"/>
  <c r="U271" i="23"/>
  <c r="T271" i="23"/>
  <c r="S271" i="23"/>
  <c r="R271" i="23"/>
  <c r="Q271" i="23"/>
  <c r="P271" i="23"/>
  <c r="O271" i="23"/>
  <c r="N271" i="23"/>
  <c r="V270" i="23"/>
  <c r="U270" i="23"/>
  <c r="T270" i="23"/>
  <c r="S270" i="23"/>
  <c r="R270" i="23"/>
  <c r="Q270" i="23"/>
  <c r="P270" i="23"/>
  <c r="O270" i="23"/>
  <c r="N270" i="23"/>
  <c r="V269" i="23"/>
  <c r="U269" i="23"/>
  <c r="T269" i="23"/>
  <c r="S269" i="23"/>
  <c r="R269" i="23"/>
  <c r="Q269" i="23"/>
  <c r="P269" i="23"/>
  <c r="O269" i="23"/>
  <c r="N269" i="23"/>
  <c r="V268" i="23"/>
  <c r="U268" i="23"/>
  <c r="T268" i="23"/>
  <c r="S268" i="23"/>
  <c r="R268" i="23"/>
  <c r="Q268" i="23"/>
  <c r="P268" i="23"/>
  <c r="O268" i="23"/>
  <c r="N268" i="23"/>
  <c r="V267" i="23"/>
  <c r="U267" i="23"/>
  <c r="T267" i="23"/>
  <c r="S267" i="23"/>
  <c r="R267" i="23"/>
  <c r="Q267" i="23"/>
  <c r="P267" i="23"/>
  <c r="O267" i="23"/>
  <c r="N267" i="23"/>
  <c r="V266" i="23"/>
  <c r="U266" i="23"/>
  <c r="T266" i="23"/>
  <c r="S266" i="23"/>
  <c r="R266" i="23"/>
  <c r="Q266" i="23"/>
  <c r="P266" i="23"/>
  <c r="O266" i="23"/>
  <c r="N266" i="23"/>
  <c r="V265" i="23"/>
  <c r="U265" i="23"/>
  <c r="T265" i="23"/>
  <c r="S265" i="23"/>
  <c r="R265" i="23"/>
  <c r="Q265" i="23"/>
  <c r="P265" i="23"/>
  <c r="O265" i="23"/>
  <c r="N265" i="23"/>
  <c r="V264" i="23"/>
  <c r="U264" i="23"/>
  <c r="T264" i="23"/>
  <c r="S264" i="23"/>
  <c r="R264" i="23"/>
  <c r="Q264" i="23"/>
  <c r="P264" i="23"/>
  <c r="O264" i="23"/>
  <c r="N264" i="23"/>
  <c r="V263" i="23"/>
  <c r="U263" i="23"/>
  <c r="T263" i="23"/>
  <c r="S263" i="23"/>
  <c r="R263" i="23"/>
  <c r="Q263" i="23"/>
  <c r="P263" i="23"/>
  <c r="O263" i="23"/>
  <c r="N263" i="23"/>
  <c r="V262" i="23"/>
  <c r="U262" i="23"/>
  <c r="T262" i="23"/>
  <c r="S262" i="23"/>
  <c r="R262" i="23"/>
  <c r="Q262" i="23"/>
  <c r="P262" i="23"/>
  <c r="O262" i="23"/>
  <c r="N262" i="23"/>
  <c r="V261" i="23"/>
  <c r="U261" i="23"/>
  <c r="T261" i="23"/>
  <c r="S261" i="23"/>
  <c r="R261" i="23"/>
  <c r="Q261" i="23"/>
  <c r="P261" i="23"/>
  <c r="O261" i="23"/>
  <c r="N261" i="23"/>
  <c r="V260" i="23"/>
  <c r="U260" i="23"/>
  <c r="T260" i="23"/>
  <c r="S260" i="23"/>
  <c r="R260" i="23"/>
  <c r="Q260" i="23"/>
  <c r="P260" i="23"/>
  <c r="O260" i="23"/>
  <c r="N260" i="23"/>
  <c r="V259" i="23"/>
  <c r="U259" i="23"/>
  <c r="T259" i="23"/>
  <c r="S259" i="23"/>
  <c r="R259" i="23"/>
  <c r="Q259" i="23"/>
  <c r="P259" i="23"/>
  <c r="O259" i="23"/>
  <c r="N259" i="23"/>
  <c r="V258" i="23"/>
  <c r="U258" i="23"/>
  <c r="T258" i="23"/>
  <c r="S258" i="23"/>
  <c r="R258" i="23"/>
  <c r="Q258" i="23"/>
  <c r="P258" i="23"/>
  <c r="O258" i="23"/>
  <c r="N258" i="23"/>
  <c r="V257" i="23"/>
  <c r="U257" i="23"/>
  <c r="T257" i="23"/>
  <c r="S257" i="23"/>
  <c r="R257" i="23"/>
  <c r="Q257" i="23"/>
  <c r="P257" i="23"/>
  <c r="O257" i="23"/>
  <c r="N257" i="23"/>
  <c r="V256" i="23"/>
  <c r="U256" i="23"/>
  <c r="T256" i="23"/>
  <c r="S256" i="23"/>
  <c r="R256" i="23"/>
  <c r="Q256" i="23"/>
  <c r="P256" i="23"/>
  <c r="O256" i="23"/>
  <c r="N256" i="23"/>
  <c r="V255" i="23"/>
  <c r="U255" i="23"/>
  <c r="T255" i="23"/>
  <c r="S255" i="23"/>
  <c r="R255" i="23"/>
  <c r="Q255" i="23"/>
  <c r="P255" i="23"/>
  <c r="O255" i="23"/>
  <c r="N255" i="23"/>
  <c r="V254" i="23"/>
  <c r="U254" i="23"/>
  <c r="T254" i="23"/>
  <c r="S254" i="23"/>
  <c r="R254" i="23"/>
  <c r="Q254" i="23"/>
  <c r="P254" i="23"/>
  <c r="O254" i="23"/>
  <c r="N254" i="23"/>
  <c r="V253" i="23"/>
  <c r="U253" i="23"/>
  <c r="T253" i="23"/>
  <c r="S253" i="23"/>
  <c r="R253" i="23"/>
  <c r="Q253" i="23"/>
  <c r="P253" i="23"/>
  <c r="O253" i="23"/>
  <c r="N253" i="23"/>
  <c r="V252" i="23"/>
  <c r="U252" i="23"/>
  <c r="T252" i="23"/>
  <c r="S252" i="23"/>
  <c r="R252" i="23"/>
  <c r="Q252" i="23"/>
  <c r="P252" i="23"/>
  <c r="O252" i="23"/>
  <c r="N252" i="23"/>
  <c r="V251" i="23"/>
  <c r="U251" i="23"/>
  <c r="T251" i="23"/>
  <c r="S251" i="23"/>
  <c r="R251" i="23"/>
  <c r="Q251" i="23"/>
  <c r="P251" i="23"/>
  <c r="O251" i="23"/>
  <c r="N251" i="23"/>
  <c r="V250" i="23"/>
  <c r="U250" i="23"/>
  <c r="T250" i="23"/>
  <c r="S250" i="23"/>
  <c r="R250" i="23"/>
  <c r="Q250" i="23"/>
  <c r="P250" i="23"/>
  <c r="O250" i="23"/>
  <c r="N250" i="23"/>
  <c r="V249" i="23"/>
  <c r="U249" i="23"/>
  <c r="T249" i="23"/>
  <c r="S249" i="23"/>
  <c r="R249" i="23"/>
  <c r="Q249" i="23"/>
  <c r="P249" i="23"/>
  <c r="O249" i="23"/>
  <c r="N249" i="23"/>
  <c r="V248" i="23"/>
  <c r="U248" i="23"/>
  <c r="T248" i="23"/>
  <c r="S248" i="23"/>
  <c r="R248" i="23"/>
  <c r="Q248" i="23"/>
  <c r="P248" i="23"/>
  <c r="O248" i="23"/>
  <c r="N248" i="23"/>
  <c r="V247" i="23"/>
  <c r="U247" i="23"/>
  <c r="T247" i="23"/>
  <c r="S247" i="23"/>
  <c r="R247" i="23"/>
  <c r="Q247" i="23"/>
  <c r="P247" i="23"/>
  <c r="O247" i="23"/>
  <c r="N247" i="23"/>
  <c r="V246" i="23"/>
  <c r="U246" i="23"/>
  <c r="T246" i="23"/>
  <c r="S246" i="23"/>
  <c r="R246" i="23"/>
  <c r="Q246" i="23"/>
  <c r="P246" i="23"/>
  <c r="O246" i="23"/>
  <c r="N246" i="23"/>
  <c r="V245" i="23"/>
  <c r="U245" i="23"/>
  <c r="T245" i="23"/>
  <c r="S245" i="23"/>
  <c r="R245" i="23"/>
  <c r="Q245" i="23"/>
  <c r="P245" i="23"/>
  <c r="O245" i="23"/>
  <c r="N245" i="23"/>
  <c r="V244" i="23"/>
  <c r="U244" i="23"/>
  <c r="T244" i="23"/>
  <c r="S244" i="23"/>
  <c r="R244" i="23"/>
  <c r="Q244" i="23"/>
  <c r="P244" i="23"/>
  <c r="O244" i="23"/>
  <c r="N244" i="23"/>
  <c r="V243" i="23"/>
  <c r="U243" i="23"/>
  <c r="T243" i="23"/>
  <c r="S243" i="23"/>
  <c r="R243" i="23"/>
  <c r="Q243" i="23"/>
  <c r="P243" i="23"/>
  <c r="O243" i="23"/>
  <c r="N243" i="23"/>
  <c r="V242" i="23"/>
  <c r="U242" i="23"/>
  <c r="T242" i="23"/>
  <c r="S242" i="23"/>
  <c r="R242" i="23"/>
  <c r="Q242" i="23"/>
  <c r="P242" i="23"/>
  <c r="O242" i="23"/>
  <c r="N242" i="23"/>
  <c r="V241" i="23"/>
  <c r="U241" i="23"/>
  <c r="T241" i="23"/>
  <c r="S241" i="23"/>
  <c r="R241" i="23"/>
  <c r="Q241" i="23"/>
  <c r="P241" i="23"/>
  <c r="O241" i="23"/>
  <c r="N241" i="23"/>
  <c r="V240" i="23"/>
  <c r="U240" i="23"/>
  <c r="T240" i="23"/>
  <c r="S240" i="23"/>
  <c r="R240" i="23"/>
  <c r="Q240" i="23"/>
  <c r="P240" i="23"/>
  <c r="O240" i="23"/>
  <c r="N240" i="23"/>
  <c r="V239" i="23"/>
  <c r="U239" i="23"/>
  <c r="T239" i="23"/>
  <c r="S239" i="23"/>
  <c r="R239" i="23"/>
  <c r="Q239" i="23"/>
  <c r="P239" i="23"/>
  <c r="O239" i="23"/>
  <c r="N239" i="23"/>
  <c r="V238" i="23"/>
  <c r="U238" i="23"/>
  <c r="T238" i="23"/>
  <c r="S238" i="23"/>
  <c r="R238" i="23"/>
  <c r="Q238" i="23"/>
  <c r="P238" i="23"/>
  <c r="O238" i="23"/>
  <c r="N238" i="23"/>
  <c r="V237" i="23"/>
  <c r="U237" i="23"/>
  <c r="T237" i="23"/>
  <c r="S237" i="23"/>
  <c r="R237" i="23"/>
  <c r="Q237" i="23"/>
  <c r="P237" i="23"/>
  <c r="O237" i="23"/>
  <c r="N237" i="23"/>
  <c r="V236" i="23"/>
  <c r="U236" i="23"/>
  <c r="T236" i="23"/>
  <c r="S236" i="23"/>
  <c r="R236" i="23"/>
  <c r="Q236" i="23"/>
  <c r="P236" i="23"/>
  <c r="O236" i="23"/>
  <c r="N236" i="23"/>
  <c r="V235" i="23"/>
  <c r="U235" i="23"/>
  <c r="T235" i="23"/>
  <c r="S235" i="23"/>
  <c r="R235" i="23"/>
  <c r="Q235" i="23"/>
  <c r="P235" i="23"/>
  <c r="O235" i="23"/>
  <c r="N235" i="23"/>
  <c r="V234" i="23"/>
  <c r="U234" i="23"/>
  <c r="T234" i="23"/>
  <c r="S234" i="23"/>
  <c r="R234" i="23"/>
  <c r="Q234" i="23"/>
  <c r="P234" i="23"/>
  <c r="O234" i="23"/>
  <c r="N234" i="23"/>
  <c r="V233" i="23"/>
  <c r="U233" i="23"/>
  <c r="T233" i="23"/>
  <c r="S233" i="23"/>
  <c r="R233" i="23"/>
  <c r="Q233" i="23"/>
  <c r="P233" i="23"/>
  <c r="O233" i="23"/>
  <c r="N233" i="23"/>
  <c r="V232" i="23"/>
  <c r="U232" i="23"/>
  <c r="T232" i="23"/>
  <c r="S232" i="23"/>
  <c r="R232" i="23"/>
  <c r="Q232" i="23"/>
  <c r="P232" i="23"/>
  <c r="O232" i="23"/>
  <c r="N232" i="23"/>
  <c r="V231" i="23"/>
  <c r="U231" i="23"/>
  <c r="T231" i="23"/>
  <c r="S231" i="23"/>
  <c r="R231" i="23"/>
  <c r="Q231" i="23"/>
  <c r="P231" i="23"/>
  <c r="O231" i="23"/>
  <c r="N231" i="23"/>
  <c r="V230" i="23"/>
  <c r="U230" i="23"/>
  <c r="T230" i="23"/>
  <c r="S230" i="23"/>
  <c r="R230" i="23"/>
  <c r="Q230" i="23"/>
  <c r="P230" i="23"/>
  <c r="O230" i="23"/>
  <c r="N230" i="23"/>
  <c r="V229" i="23"/>
  <c r="U229" i="23"/>
  <c r="T229" i="23"/>
  <c r="S229" i="23"/>
  <c r="R229" i="23"/>
  <c r="Q229" i="23"/>
  <c r="P229" i="23"/>
  <c r="O229" i="23"/>
  <c r="N229" i="23"/>
  <c r="V228" i="23"/>
  <c r="U228" i="23"/>
  <c r="T228" i="23"/>
  <c r="S228" i="23"/>
  <c r="R228" i="23"/>
  <c r="Q228" i="23"/>
  <c r="P228" i="23"/>
  <c r="O228" i="23"/>
  <c r="N228" i="23"/>
  <c r="V227" i="23"/>
  <c r="U227" i="23"/>
  <c r="T227" i="23"/>
  <c r="S227" i="23"/>
  <c r="R227" i="23"/>
  <c r="Q227" i="23"/>
  <c r="P227" i="23"/>
  <c r="O227" i="23"/>
  <c r="N227" i="23"/>
  <c r="V226" i="23"/>
  <c r="U226" i="23"/>
  <c r="T226" i="23"/>
  <c r="S226" i="23"/>
  <c r="R226" i="23"/>
  <c r="Q226" i="23"/>
  <c r="P226" i="23"/>
  <c r="O226" i="23"/>
  <c r="N226" i="23"/>
  <c r="V225" i="23"/>
  <c r="U225" i="23"/>
  <c r="T225" i="23"/>
  <c r="S225" i="23"/>
  <c r="R225" i="23"/>
  <c r="Q225" i="23"/>
  <c r="P225" i="23"/>
  <c r="O225" i="23"/>
  <c r="N225" i="23"/>
  <c r="V224" i="23"/>
  <c r="U224" i="23"/>
  <c r="T224" i="23"/>
  <c r="S224" i="23"/>
  <c r="R224" i="23"/>
  <c r="Q224" i="23"/>
  <c r="P224" i="23"/>
  <c r="O224" i="23"/>
  <c r="N224" i="23"/>
  <c r="V223" i="23"/>
  <c r="U223" i="23"/>
  <c r="T223" i="23"/>
  <c r="S223" i="23"/>
  <c r="R223" i="23"/>
  <c r="Q223" i="23"/>
  <c r="P223" i="23"/>
  <c r="O223" i="23"/>
  <c r="N223" i="23"/>
  <c r="V222" i="23"/>
  <c r="U222" i="23"/>
  <c r="T222" i="23"/>
  <c r="S222" i="23"/>
  <c r="R222" i="23"/>
  <c r="Q222" i="23"/>
  <c r="P222" i="23"/>
  <c r="O222" i="23"/>
  <c r="N222" i="23"/>
  <c r="V221" i="23"/>
  <c r="U221" i="23"/>
  <c r="T221" i="23"/>
  <c r="S221" i="23"/>
  <c r="R221" i="23"/>
  <c r="Q221" i="23"/>
  <c r="P221" i="23"/>
  <c r="O221" i="23"/>
  <c r="N221" i="23"/>
  <c r="V220" i="23"/>
  <c r="U220" i="23"/>
  <c r="T220" i="23"/>
  <c r="S220" i="23"/>
  <c r="R220" i="23"/>
  <c r="Q220" i="23"/>
  <c r="P220" i="23"/>
  <c r="O220" i="23"/>
  <c r="N220" i="23"/>
  <c r="V219" i="23"/>
  <c r="U219" i="23"/>
  <c r="T219" i="23"/>
  <c r="S219" i="23"/>
  <c r="R219" i="23"/>
  <c r="Q219" i="23"/>
  <c r="P219" i="23"/>
  <c r="O219" i="23"/>
  <c r="N219" i="23"/>
  <c r="V218" i="23"/>
  <c r="U218" i="23"/>
  <c r="T218" i="23"/>
  <c r="S218" i="23"/>
  <c r="R218" i="23"/>
  <c r="Q218" i="23"/>
  <c r="P218" i="23"/>
  <c r="O218" i="23"/>
  <c r="N218" i="23"/>
  <c r="V217" i="23"/>
  <c r="U217" i="23"/>
  <c r="T217" i="23"/>
  <c r="S217" i="23"/>
  <c r="R217" i="23"/>
  <c r="Q217" i="23"/>
  <c r="P217" i="23"/>
  <c r="O217" i="23"/>
  <c r="N217" i="23"/>
  <c r="V216" i="23"/>
  <c r="U216" i="23"/>
  <c r="T216" i="23"/>
  <c r="S216" i="23"/>
  <c r="R216" i="23"/>
  <c r="Q216" i="23"/>
  <c r="P216" i="23"/>
  <c r="O216" i="23"/>
  <c r="N216" i="23"/>
  <c r="V215" i="23"/>
  <c r="U215" i="23"/>
  <c r="T215" i="23"/>
  <c r="S215" i="23"/>
  <c r="R215" i="23"/>
  <c r="Q215" i="23"/>
  <c r="P215" i="23"/>
  <c r="O215" i="23"/>
  <c r="N215" i="23"/>
  <c r="V214" i="23"/>
  <c r="U214" i="23"/>
  <c r="T214" i="23"/>
  <c r="S214" i="23"/>
  <c r="R214" i="23"/>
  <c r="Q214" i="23"/>
  <c r="P214" i="23"/>
  <c r="O214" i="23"/>
  <c r="N214" i="23"/>
  <c r="V213" i="23"/>
  <c r="U213" i="23"/>
  <c r="T213" i="23"/>
  <c r="S213" i="23"/>
  <c r="R213" i="23"/>
  <c r="Q213" i="23"/>
  <c r="P213" i="23"/>
  <c r="O213" i="23"/>
  <c r="N213" i="23"/>
  <c r="V212" i="23"/>
  <c r="U212" i="23"/>
  <c r="T212" i="23"/>
  <c r="S212" i="23"/>
  <c r="R212" i="23"/>
  <c r="Q212" i="23"/>
  <c r="P212" i="23"/>
  <c r="O212" i="23"/>
  <c r="N212" i="23"/>
  <c r="V211" i="23"/>
  <c r="U211" i="23"/>
  <c r="T211" i="23"/>
  <c r="S211" i="23"/>
  <c r="R211" i="23"/>
  <c r="Q211" i="23"/>
  <c r="P211" i="23"/>
  <c r="O211" i="23"/>
  <c r="N211" i="23"/>
  <c r="V210" i="23"/>
  <c r="U210" i="23"/>
  <c r="T210" i="23"/>
  <c r="S210" i="23"/>
  <c r="R210" i="23"/>
  <c r="Q210" i="23"/>
  <c r="P210" i="23"/>
  <c r="O210" i="23"/>
  <c r="N210" i="23"/>
  <c r="V209" i="23"/>
  <c r="U209" i="23"/>
  <c r="T209" i="23"/>
  <c r="S209" i="23"/>
  <c r="R209" i="23"/>
  <c r="Q209" i="23"/>
  <c r="P209" i="23"/>
  <c r="O209" i="23"/>
  <c r="N209" i="23"/>
  <c r="V208" i="23"/>
  <c r="U208" i="23"/>
  <c r="T208" i="23"/>
  <c r="S208" i="23"/>
  <c r="R208" i="23"/>
  <c r="Q208" i="23"/>
  <c r="P208" i="23"/>
  <c r="O208" i="23"/>
  <c r="N208" i="23"/>
  <c r="V207" i="23"/>
  <c r="U207" i="23"/>
  <c r="T207" i="23"/>
  <c r="S207" i="23"/>
  <c r="R207" i="23"/>
  <c r="Q207" i="23"/>
  <c r="P207" i="23"/>
  <c r="O207" i="23"/>
  <c r="N207" i="23"/>
  <c r="V206" i="23"/>
  <c r="U206" i="23"/>
  <c r="T206" i="23"/>
  <c r="S206" i="23"/>
  <c r="R206" i="23"/>
  <c r="Q206" i="23"/>
  <c r="P206" i="23"/>
  <c r="O206" i="23"/>
  <c r="N206" i="23"/>
  <c r="V205" i="23"/>
  <c r="U205" i="23"/>
  <c r="T205" i="23"/>
  <c r="S205" i="23"/>
  <c r="R205" i="23"/>
  <c r="Q205" i="23"/>
  <c r="P205" i="23"/>
  <c r="O205" i="23"/>
  <c r="N205" i="23"/>
  <c r="V204" i="23"/>
  <c r="U204" i="23"/>
  <c r="T204" i="23"/>
  <c r="S204" i="23"/>
  <c r="R204" i="23"/>
  <c r="Q204" i="23"/>
  <c r="P204" i="23"/>
  <c r="O204" i="23"/>
  <c r="N204" i="23"/>
  <c r="V203" i="23"/>
  <c r="U203" i="23"/>
  <c r="T203" i="23"/>
  <c r="S203" i="23"/>
  <c r="R203" i="23"/>
  <c r="Q203" i="23"/>
  <c r="P203" i="23"/>
  <c r="O203" i="23"/>
  <c r="N203" i="23"/>
  <c r="V202" i="23"/>
  <c r="U202" i="23"/>
  <c r="T202" i="23"/>
  <c r="S202" i="23"/>
  <c r="R202" i="23"/>
  <c r="Q202" i="23"/>
  <c r="P202" i="23"/>
  <c r="O202" i="23"/>
  <c r="N202" i="23"/>
  <c r="V201" i="23"/>
  <c r="U201" i="23"/>
  <c r="T201" i="23"/>
  <c r="S201" i="23"/>
  <c r="R201" i="23"/>
  <c r="Q201" i="23"/>
  <c r="P201" i="23"/>
  <c r="O201" i="23"/>
  <c r="N201" i="23"/>
  <c r="V200" i="23"/>
  <c r="U200" i="23"/>
  <c r="T200" i="23"/>
  <c r="S200" i="23"/>
  <c r="R200" i="23"/>
  <c r="Q200" i="23"/>
  <c r="P200" i="23"/>
  <c r="O200" i="23"/>
  <c r="N200" i="23"/>
  <c r="V199" i="23"/>
  <c r="U199" i="23"/>
  <c r="T199" i="23"/>
  <c r="S199" i="23"/>
  <c r="R199" i="23"/>
  <c r="Q199" i="23"/>
  <c r="P199" i="23"/>
  <c r="O199" i="23"/>
  <c r="N199" i="23"/>
  <c r="V198" i="23"/>
  <c r="U198" i="23"/>
  <c r="T198" i="23"/>
  <c r="S198" i="23"/>
  <c r="R198" i="23"/>
  <c r="Q198" i="23"/>
  <c r="P198" i="23"/>
  <c r="O198" i="23"/>
  <c r="N198" i="23"/>
  <c r="V197" i="23"/>
  <c r="U197" i="23"/>
  <c r="T197" i="23"/>
  <c r="S197" i="23"/>
  <c r="R197" i="23"/>
  <c r="Q197" i="23"/>
  <c r="P197" i="23"/>
  <c r="O197" i="23"/>
  <c r="N197" i="23"/>
  <c r="V196" i="23"/>
  <c r="U196" i="23"/>
  <c r="T196" i="23"/>
  <c r="S196" i="23"/>
  <c r="R196" i="23"/>
  <c r="Q196" i="23"/>
  <c r="P196" i="23"/>
  <c r="O196" i="23"/>
  <c r="N196" i="23"/>
  <c r="V195" i="23"/>
  <c r="U195" i="23"/>
  <c r="T195" i="23"/>
  <c r="S195" i="23"/>
  <c r="R195" i="23"/>
  <c r="Q195" i="23"/>
  <c r="P195" i="23"/>
  <c r="O195" i="23"/>
  <c r="N195" i="23"/>
  <c r="V194" i="23"/>
  <c r="U194" i="23"/>
  <c r="T194" i="23"/>
  <c r="S194" i="23"/>
  <c r="R194" i="23"/>
  <c r="Q194" i="23"/>
  <c r="P194" i="23"/>
  <c r="O194" i="23"/>
  <c r="N194" i="23"/>
  <c r="V193" i="23"/>
  <c r="U193" i="23"/>
  <c r="T193" i="23"/>
  <c r="S193" i="23"/>
  <c r="R193" i="23"/>
  <c r="Q193" i="23"/>
  <c r="P193" i="23"/>
  <c r="O193" i="23"/>
  <c r="N193" i="23"/>
  <c r="V192" i="23"/>
  <c r="U192" i="23"/>
  <c r="T192" i="23"/>
  <c r="S192" i="23"/>
  <c r="R192" i="23"/>
  <c r="Q192" i="23"/>
  <c r="P192" i="23"/>
  <c r="O192" i="23"/>
  <c r="N192" i="23"/>
  <c r="V191" i="23"/>
  <c r="U191" i="23"/>
  <c r="T191" i="23"/>
  <c r="S191" i="23"/>
  <c r="R191" i="23"/>
  <c r="Q191" i="23"/>
  <c r="P191" i="23"/>
  <c r="O191" i="23"/>
  <c r="N191" i="23"/>
  <c r="V190" i="23"/>
  <c r="U190" i="23"/>
  <c r="T190" i="23"/>
  <c r="S190" i="23"/>
  <c r="R190" i="23"/>
  <c r="Q190" i="23"/>
  <c r="P190" i="23"/>
  <c r="O190" i="23"/>
  <c r="N190" i="23"/>
  <c r="V189" i="23"/>
  <c r="U189" i="23"/>
  <c r="T189" i="23"/>
  <c r="S189" i="23"/>
  <c r="R189" i="23"/>
  <c r="Q189" i="23"/>
  <c r="P189" i="23"/>
  <c r="O189" i="23"/>
  <c r="N189" i="23"/>
  <c r="V188" i="23"/>
  <c r="U188" i="23"/>
  <c r="T188" i="23"/>
  <c r="S188" i="23"/>
  <c r="R188" i="23"/>
  <c r="Q188" i="23"/>
  <c r="P188" i="23"/>
  <c r="O188" i="23"/>
  <c r="N188" i="23"/>
  <c r="V187" i="23"/>
  <c r="U187" i="23"/>
  <c r="T187" i="23"/>
  <c r="S187" i="23"/>
  <c r="R187" i="23"/>
  <c r="Q187" i="23"/>
  <c r="P187" i="23"/>
  <c r="O187" i="23"/>
  <c r="N187" i="23"/>
  <c r="V186" i="23"/>
  <c r="U186" i="23"/>
  <c r="T186" i="23"/>
  <c r="S186" i="23"/>
  <c r="R186" i="23"/>
  <c r="Q186" i="23"/>
  <c r="P186" i="23"/>
  <c r="O186" i="23"/>
  <c r="N186" i="23"/>
  <c r="V185" i="23"/>
  <c r="U185" i="23"/>
  <c r="T185" i="23"/>
  <c r="S185" i="23"/>
  <c r="R185" i="23"/>
  <c r="Q185" i="23"/>
  <c r="P185" i="23"/>
  <c r="O185" i="23"/>
  <c r="N185" i="23"/>
  <c r="V184" i="23"/>
  <c r="U184" i="23"/>
  <c r="T184" i="23"/>
  <c r="S184" i="23"/>
  <c r="R184" i="23"/>
  <c r="Q184" i="23"/>
  <c r="P184" i="23"/>
  <c r="O184" i="23"/>
  <c r="N184" i="23"/>
  <c r="V183" i="23"/>
  <c r="U183" i="23"/>
  <c r="T183" i="23"/>
  <c r="S183" i="23"/>
  <c r="R183" i="23"/>
  <c r="Q183" i="23"/>
  <c r="P183" i="23"/>
  <c r="O183" i="23"/>
  <c r="N183" i="23"/>
  <c r="V182" i="23"/>
  <c r="U182" i="23"/>
  <c r="T182" i="23"/>
  <c r="S182" i="23"/>
  <c r="R182" i="23"/>
  <c r="Q182" i="23"/>
  <c r="P182" i="23"/>
  <c r="O182" i="23"/>
  <c r="N182" i="23"/>
  <c r="V181" i="23"/>
  <c r="U181" i="23"/>
  <c r="T181" i="23"/>
  <c r="S181" i="23"/>
  <c r="R181" i="23"/>
  <c r="Q181" i="23"/>
  <c r="P181" i="23"/>
  <c r="O181" i="23"/>
  <c r="N181" i="23"/>
  <c r="V180" i="23"/>
  <c r="U180" i="23"/>
  <c r="T180" i="23"/>
  <c r="S180" i="23"/>
  <c r="R180" i="23"/>
  <c r="Q180" i="23"/>
  <c r="P180" i="23"/>
  <c r="O180" i="23"/>
  <c r="N180" i="23"/>
  <c r="V179" i="23"/>
  <c r="U179" i="23"/>
  <c r="T179" i="23"/>
  <c r="S179" i="23"/>
  <c r="R179" i="23"/>
  <c r="Q179" i="23"/>
  <c r="P179" i="23"/>
  <c r="O179" i="23"/>
  <c r="N179" i="23"/>
  <c r="V178" i="23"/>
  <c r="U178" i="23"/>
  <c r="T178" i="23"/>
  <c r="S178" i="23"/>
  <c r="R178" i="23"/>
  <c r="Q178" i="23"/>
  <c r="P178" i="23"/>
  <c r="O178" i="23"/>
  <c r="N178" i="23"/>
  <c r="V177" i="23"/>
  <c r="U177" i="23"/>
  <c r="T177" i="23"/>
  <c r="S177" i="23"/>
  <c r="R177" i="23"/>
  <c r="Q177" i="23"/>
  <c r="P177" i="23"/>
  <c r="O177" i="23"/>
  <c r="N177" i="23"/>
  <c r="V176" i="23"/>
  <c r="U176" i="23"/>
  <c r="T176" i="23"/>
  <c r="S176" i="23"/>
  <c r="R176" i="23"/>
  <c r="Q176" i="23"/>
  <c r="P176" i="23"/>
  <c r="O176" i="23"/>
  <c r="N176" i="23"/>
  <c r="V175" i="23"/>
  <c r="U175" i="23"/>
  <c r="T175" i="23"/>
  <c r="S175" i="23"/>
  <c r="R175" i="23"/>
  <c r="Q175" i="23"/>
  <c r="P175" i="23"/>
  <c r="O175" i="23"/>
  <c r="N175" i="23"/>
  <c r="V174" i="23"/>
  <c r="U174" i="23"/>
  <c r="T174" i="23"/>
  <c r="S174" i="23"/>
  <c r="R174" i="23"/>
  <c r="Q174" i="23"/>
  <c r="P174" i="23"/>
  <c r="O174" i="23"/>
  <c r="N174" i="23"/>
  <c r="V173" i="23"/>
  <c r="U173" i="23"/>
  <c r="T173" i="23"/>
  <c r="S173" i="23"/>
  <c r="R173" i="23"/>
  <c r="Q173" i="23"/>
  <c r="P173" i="23"/>
  <c r="O173" i="23"/>
  <c r="N173" i="23"/>
  <c r="V172" i="23"/>
  <c r="U172" i="23"/>
  <c r="T172" i="23"/>
  <c r="S172" i="23"/>
  <c r="R172" i="23"/>
  <c r="Q172" i="23"/>
  <c r="P172" i="23"/>
  <c r="O172" i="23"/>
  <c r="N172" i="23"/>
  <c r="V171" i="23"/>
  <c r="U171" i="23"/>
  <c r="T171" i="23"/>
  <c r="S171" i="23"/>
  <c r="R171" i="23"/>
  <c r="Q171" i="23"/>
  <c r="P171" i="23"/>
  <c r="O171" i="23"/>
  <c r="N171" i="23"/>
  <c r="V170" i="23"/>
  <c r="U170" i="23"/>
  <c r="T170" i="23"/>
  <c r="S170" i="23"/>
  <c r="R170" i="23"/>
  <c r="Q170" i="23"/>
  <c r="P170" i="23"/>
  <c r="O170" i="23"/>
  <c r="N170" i="23"/>
  <c r="V169" i="23"/>
  <c r="U169" i="23"/>
  <c r="T169" i="23"/>
  <c r="S169" i="23"/>
  <c r="R169" i="23"/>
  <c r="Q169" i="23"/>
  <c r="P169" i="23"/>
  <c r="O169" i="23"/>
  <c r="N169" i="23"/>
  <c r="V168" i="23"/>
  <c r="U168" i="23"/>
  <c r="T168" i="23"/>
  <c r="S168" i="23"/>
  <c r="R168" i="23"/>
  <c r="Q168" i="23"/>
  <c r="P168" i="23"/>
  <c r="O168" i="23"/>
  <c r="N168" i="23"/>
  <c r="V167" i="23"/>
  <c r="U167" i="23"/>
  <c r="T167" i="23"/>
  <c r="S167" i="23"/>
  <c r="R167" i="23"/>
  <c r="Q167" i="23"/>
  <c r="P167" i="23"/>
  <c r="O167" i="23"/>
  <c r="N167" i="23"/>
  <c r="V166" i="23"/>
  <c r="U166" i="23"/>
  <c r="T166" i="23"/>
  <c r="S166" i="23"/>
  <c r="R166" i="23"/>
  <c r="Q166" i="23"/>
  <c r="P166" i="23"/>
  <c r="O166" i="23"/>
  <c r="N166" i="23"/>
  <c r="V165" i="23"/>
  <c r="U165" i="23"/>
  <c r="T165" i="23"/>
  <c r="S165" i="23"/>
  <c r="R165" i="23"/>
  <c r="Q165" i="23"/>
  <c r="P165" i="23"/>
  <c r="O165" i="23"/>
  <c r="N165" i="23"/>
  <c r="V164" i="23"/>
  <c r="U164" i="23"/>
  <c r="T164" i="23"/>
  <c r="S164" i="23"/>
  <c r="R164" i="23"/>
  <c r="Q164" i="23"/>
  <c r="P164" i="23"/>
  <c r="O164" i="23"/>
  <c r="N164" i="23"/>
  <c r="V163" i="23"/>
  <c r="U163" i="23"/>
  <c r="T163" i="23"/>
  <c r="S163" i="23"/>
  <c r="R163" i="23"/>
  <c r="Q163" i="23"/>
  <c r="P163" i="23"/>
  <c r="O163" i="23"/>
  <c r="N163" i="23"/>
  <c r="V162" i="23"/>
  <c r="U162" i="23"/>
  <c r="T162" i="23"/>
  <c r="S162" i="23"/>
  <c r="R162" i="23"/>
  <c r="Q162" i="23"/>
  <c r="P162" i="23"/>
  <c r="O162" i="23"/>
  <c r="N162" i="23"/>
  <c r="V161" i="23"/>
  <c r="U161" i="23"/>
  <c r="T161" i="23"/>
  <c r="S161" i="23"/>
  <c r="R161" i="23"/>
  <c r="Q161" i="23"/>
  <c r="P161" i="23"/>
  <c r="O161" i="23"/>
  <c r="N161" i="23"/>
  <c r="V160" i="23"/>
  <c r="U160" i="23"/>
  <c r="T160" i="23"/>
  <c r="S160" i="23"/>
  <c r="R160" i="23"/>
  <c r="Q160" i="23"/>
  <c r="P160" i="23"/>
  <c r="O160" i="23"/>
  <c r="N160" i="23"/>
  <c r="V159" i="23"/>
  <c r="U159" i="23"/>
  <c r="T159" i="23"/>
  <c r="S159" i="23"/>
  <c r="R159" i="23"/>
  <c r="Q159" i="23"/>
  <c r="P159" i="23"/>
  <c r="O159" i="23"/>
  <c r="N159" i="23"/>
  <c r="V158" i="23"/>
  <c r="U158" i="23"/>
  <c r="T158" i="23"/>
  <c r="S158" i="23"/>
  <c r="R158" i="23"/>
  <c r="Q158" i="23"/>
  <c r="P158" i="23"/>
  <c r="O158" i="23"/>
  <c r="N158" i="23"/>
  <c r="V157" i="23"/>
  <c r="U157" i="23"/>
  <c r="T157" i="23"/>
  <c r="S157" i="23"/>
  <c r="R157" i="23"/>
  <c r="Q157" i="23"/>
  <c r="P157" i="23"/>
  <c r="O157" i="23"/>
  <c r="N157" i="23"/>
  <c r="V156" i="23"/>
  <c r="U156" i="23"/>
  <c r="T156" i="23"/>
  <c r="S156" i="23"/>
  <c r="R156" i="23"/>
  <c r="Q156" i="23"/>
  <c r="P156" i="23"/>
  <c r="O156" i="23"/>
  <c r="N156" i="23"/>
  <c r="V155" i="23"/>
  <c r="U155" i="23"/>
  <c r="T155" i="23"/>
  <c r="S155" i="23"/>
  <c r="R155" i="23"/>
  <c r="Q155" i="23"/>
  <c r="P155" i="23"/>
  <c r="O155" i="23"/>
  <c r="N155" i="23"/>
  <c r="V154" i="23"/>
  <c r="U154" i="23"/>
  <c r="T154" i="23"/>
  <c r="S154" i="23"/>
  <c r="R154" i="23"/>
  <c r="Q154" i="23"/>
  <c r="P154" i="23"/>
  <c r="O154" i="23"/>
  <c r="N154" i="23"/>
  <c r="V153" i="23"/>
  <c r="U153" i="23"/>
  <c r="T153" i="23"/>
  <c r="S153" i="23"/>
  <c r="R153" i="23"/>
  <c r="Q153" i="23"/>
  <c r="P153" i="23"/>
  <c r="O153" i="23"/>
  <c r="N153" i="23"/>
  <c r="V152" i="23"/>
  <c r="U152" i="23"/>
  <c r="T152" i="23"/>
  <c r="S152" i="23"/>
  <c r="R152" i="23"/>
  <c r="Q152" i="23"/>
  <c r="P152" i="23"/>
  <c r="O152" i="23"/>
  <c r="N152" i="23"/>
  <c r="V151" i="23"/>
  <c r="U151" i="23"/>
  <c r="T151" i="23"/>
  <c r="S151" i="23"/>
  <c r="R151" i="23"/>
  <c r="Q151" i="23"/>
  <c r="P151" i="23"/>
  <c r="O151" i="23"/>
  <c r="N151" i="23"/>
  <c r="V150" i="23"/>
  <c r="U150" i="23"/>
  <c r="T150" i="23"/>
  <c r="S150" i="23"/>
  <c r="R150" i="23"/>
  <c r="Q150" i="23"/>
  <c r="P150" i="23"/>
  <c r="O150" i="23"/>
  <c r="N150" i="23"/>
  <c r="V149" i="23"/>
  <c r="U149" i="23"/>
  <c r="T149" i="23"/>
  <c r="S149" i="23"/>
  <c r="R149" i="23"/>
  <c r="Q149" i="23"/>
  <c r="P149" i="23"/>
  <c r="O149" i="23"/>
  <c r="N149" i="23"/>
  <c r="V148" i="23"/>
  <c r="U148" i="23"/>
  <c r="T148" i="23"/>
  <c r="S148" i="23"/>
  <c r="R148" i="23"/>
  <c r="Q148" i="23"/>
  <c r="P148" i="23"/>
  <c r="O148" i="23"/>
  <c r="N148" i="23"/>
  <c r="V147" i="23"/>
  <c r="U147" i="23"/>
  <c r="T147" i="23"/>
  <c r="S147" i="23"/>
  <c r="R147" i="23"/>
  <c r="Q147" i="23"/>
  <c r="P147" i="23"/>
  <c r="O147" i="23"/>
  <c r="N147" i="23"/>
  <c r="V146" i="23"/>
  <c r="U146" i="23"/>
  <c r="T146" i="23"/>
  <c r="S146" i="23"/>
  <c r="R146" i="23"/>
  <c r="Q146" i="23"/>
  <c r="P146" i="23"/>
  <c r="O146" i="23"/>
  <c r="N146" i="23"/>
  <c r="V145" i="23"/>
  <c r="U145" i="23"/>
  <c r="T145" i="23"/>
  <c r="S145" i="23"/>
  <c r="R145" i="23"/>
  <c r="Q145" i="23"/>
  <c r="P145" i="23"/>
  <c r="O145" i="23"/>
  <c r="N145" i="23"/>
  <c r="V144" i="23"/>
  <c r="U144" i="23"/>
  <c r="T144" i="23"/>
  <c r="S144" i="23"/>
  <c r="R144" i="23"/>
  <c r="Q144" i="23"/>
  <c r="P144" i="23"/>
  <c r="O144" i="23"/>
  <c r="N144" i="23"/>
  <c r="V143" i="23"/>
  <c r="U143" i="23"/>
  <c r="T143" i="23"/>
  <c r="S143" i="23"/>
  <c r="R143" i="23"/>
  <c r="Q143" i="23"/>
  <c r="P143" i="23"/>
  <c r="O143" i="23"/>
  <c r="N143" i="23"/>
  <c r="V142" i="23"/>
  <c r="U142" i="23"/>
  <c r="T142" i="23"/>
  <c r="S142" i="23"/>
  <c r="R142" i="23"/>
  <c r="Q142" i="23"/>
  <c r="P142" i="23"/>
  <c r="O142" i="23"/>
  <c r="N142" i="23"/>
  <c r="V141" i="23"/>
  <c r="U141" i="23"/>
  <c r="T141" i="23"/>
  <c r="S141" i="23"/>
  <c r="R141" i="23"/>
  <c r="Q141" i="23"/>
  <c r="P141" i="23"/>
  <c r="O141" i="23"/>
  <c r="N141" i="23"/>
  <c r="V140" i="23"/>
  <c r="U140" i="23"/>
  <c r="T140" i="23"/>
  <c r="S140" i="23"/>
  <c r="R140" i="23"/>
  <c r="Q140" i="23"/>
  <c r="P140" i="23"/>
  <c r="O140" i="23"/>
  <c r="N140" i="23"/>
  <c r="V139" i="23"/>
  <c r="U139" i="23"/>
  <c r="T139" i="23"/>
  <c r="S139" i="23"/>
  <c r="R139" i="23"/>
  <c r="Q139" i="23"/>
  <c r="P139" i="23"/>
  <c r="O139" i="23"/>
  <c r="N139" i="23"/>
  <c r="V138" i="23"/>
  <c r="U138" i="23"/>
  <c r="T138" i="23"/>
  <c r="S138" i="23"/>
  <c r="R138" i="23"/>
  <c r="Q138" i="23"/>
  <c r="P138" i="23"/>
  <c r="O138" i="23"/>
  <c r="N138" i="23"/>
  <c r="V137" i="23"/>
  <c r="U137" i="23"/>
  <c r="T137" i="23"/>
  <c r="S137" i="23"/>
  <c r="R137" i="23"/>
  <c r="Q137" i="23"/>
  <c r="P137" i="23"/>
  <c r="O137" i="23"/>
  <c r="N137" i="23"/>
  <c r="V136" i="23"/>
  <c r="U136" i="23"/>
  <c r="T136" i="23"/>
  <c r="S136" i="23"/>
  <c r="R136" i="23"/>
  <c r="Q136" i="23"/>
  <c r="P136" i="23"/>
  <c r="O136" i="23"/>
  <c r="N136" i="23"/>
  <c r="V135" i="23"/>
  <c r="U135" i="23"/>
  <c r="T135" i="23"/>
  <c r="S135" i="23"/>
  <c r="R135" i="23"/>
  <c r="Q135" i="23"/>
  <c r="P135" i="23"/>
  <c r="O135" i="23"/>
  <c r="N135" i="23"/>
  <c r="V134" i="23"/>
  <c r="U134" i="23"/>
  <c r="T134" i="23"/>
  <c r="S134" i="23"/>
  <c r="R134" i="23"/>
  <c r="Q134" i="23"/>
  <c r="P134" i="23"/>
  <c r="O134" i="23"/>
  <c r="N134" i="23"/>
  <c r="V133" i="23"/>
  <c r="U133" i="23"/>
  <c r="T133" i="23"/>
  <c r="S133" i="23"/>
  <c r="R133" i="23"/>
  <c r="Q133" i="23"/>
  <c r="P133" i="23"/>
  <c r="O133" i="23"/>
  <c r="N133" i="23"/>
  <c r="V132" i="23"/>
  <c r="U132" i="23"/>
  <c r="T132" i="23"/>
  <c r="S132" i="23"/>
  <c r="R132" i="23"/>
  <c r="Q132" i="23"/>
  <c r="P132" i="23"/>
  <c r="O132" i="23"/>
  <c r="N132" i="23"/>
  <c r="V131" i="23"/>
  <c r="U131" i="23"/>
  <c r="T131" i="23"/>
  <c r="S131" i="23"/>
  <c r="R131" i="23"/>
  <c r="Q131" i="23"/>
  <c r="P131" i="23"/>
  <c r="O131" i="23"/>
  <c r="N131" i="23"/>
  <c r="V130" i="23"/>
  <c r="U130" i="23"/>
  <c r="T130" i="23"/>
  <c r="S130" i="23"/>
  <c r="R130" i="23"/>
  <c r="Q130" i="23"/>
  <c r="P130" i="23"/>
  <c r="O130" i="23"/>
  <c r="N130" i="23"/>
  <c r="V129" i="23"/>
  <c r="U129" i="23"/>
  <c r="T129" i="23"/>
  <c r="S129" i="23"/>
  <c r="R129" i="23"/>
  <c r="Q129" i="23"/>
  <c r="P129" i="23"/>
  <c r="O129" i="23"/>
  <c r="N129" i="23"/>
  <c r="V128" i="23"/>
  <c r="U128" i="23"/>
  <c r="T128" i="23"/>
  <c r="S128" i="23"/>
  <c r="R128" i="23"/>
  <c r="Q128" i="23"/>
  <c r="P128" i="23"/>
  <c r="O128" i="23"/>
  <c r="N128" i="23"/>
  <c r="V127" i="23"/>
  <c r="U127" i="23"/>
  <c r="T127" i="23"/>
  <c r="S127" i="23"/>
  <c r="R127" i="23"/>
  <c r="Q127" i="23"/>
  <c r="P127" i="23"/>
  <c r="O127" i="23"/>
  <c r="N127" i="23"/>
  <c r="V126" i="23"/>
  <c r="U126" i="23"/>
  <c r="T126" i="23"/>
  <c r="S126" i="23"/>
  <c r="R126" i="23"/>
  <c r="Q126" i="23"/>
  <c r="P126" i="23"/>
  <c r="O126" i="23"/>
  <c r="N126" i="23"/>
  <c r="V125" i="23"/>
  <c r="U125" i="23"/>
  <c r="T125" i="23"/>
  <c r="S125" i="23"/>
  <c r="R125" i="23"/>
  <c r="Q125" i="23"/>
  <c r="P125" i="23"/>
  <c r="O125" i="23"/>
  <c r="N125" i="23"/>
  <c r="V124" i="23"/>
  <c r="U124" i="23"/>
  <c r="T124" i="23"/>
  <c r="S124" i="23"/>
  <c r="R124" i="23"/>
  <c r="Q124" i="23"/>
  <c r="P124" i="23"/>
  <c r="O124" i="23"/>
  <c r="N124" i="23"/>
  <c r="V123" i="23"/>
  <c r="U123" i="23"/>
  <c r="T123" i="23"/>
  <c r="S123" i="23"/>
  <c r="R123" i="23"/>
  <c r="Q123" i="23"/>
  <c r="P123" i="23"/>
  <c r="O123" i="23"/>
  <c r="N123" i="23"/>
  <c r="V122" i="23"/>
  <c r="U122" i="23"/>
  <c r="T122" i="23"/>
  <c r="S122" i="23"/>
  <c r="R122" i="23"/>
  <c r="Q122" i="23"/>
  <c r="P122" i="23"/>
  <c r="O122" i="23"/>
  <c r="N122" i="23"/>
  <c r="V121" i="23"/>
  <c r="U121" i="23"/>
  <c r="T121" i="23"/>
  <c r="S121" i="23"/>
  <c r="R121" i="23"/>
  <c r="Q121" i="23"/>
  <c r="P121" i="23"/>
  <c r="O121" i="23"/>
  <c r="N121" i="23"/>
  <c r="V120" i="23"/>
  <c r="U120" i="23"/>
  <c r="T120" i="23"/>
  <c r="S120" i="23"/>
  <c r="R120" i="23"/>
  <c r="Q120" i="23"/>
  <c r="P120" i="23"/>
  <c r="O120" i="23"/>
  <c r="N120" i="23"/>
  <c r="V119" i="23"/>
  <c r="U119" i="23"/>
  <c r="T119" i="23"/>
  <c r="S119" i="23"/>
  <c r="R119" i="23"/>
  <c r="Q119" i="23"/>
  <c r="P119" i="23"/>
  <c r="O119" i="23"/>
  <c r="N119" i="23"/>
  <c r="V118" i="23"/>
  <c r="U118" i="23"/>
  <c r="T118" i="23"/>
  <c r="S118" i="23"/>
  <c r="R118" i="23"/>
  <c r="Q118" i="23"/>
  <c r="P118" i="23"/>
  <c r="O118" i="23"/>
  <c r="N118" i="23"/>
  <c r="V117" i="23"/>
  <c r="U117" i="23"/>
  <c r="T117" i="23"/>
  <c r="S117" i="23"/>
  <c r="R117" i="23"/>
  <c r="Q117" i="23"/>
  <c r="P117" i="23"/>
  <c r="O117" i="23"/>
  <c r="N117" i="23"/>
  <c r="V116" i="23"/>
  <c r="U116" i="23"/>
  <c r="T116" i="23"/>
  <c r="S116" i="23"/>
  <c r="R116" i="23"/>
  <c r="Q116" i="23"/>
  <c r="P116" i="23"/>
  <c r="O116" i="23"/>
  <c r="N116" i="23"/>
  <c r="V115" i="23"/>
  <c r="U115" i="23"/>
  <c r="T115" i="23"/>
  <c r="S115" i="23"/>
  <c r="R115" i="23"/>
  <c r="Q115" i="23"/>
  <c r="P115" i="23"/>
  <c r="O115" i="23"/>
  <c r="N115" i="23"/>
  <c r="V114" i="23"/>
  <c r="U114" i="23"/>
  <c r="T114" i="23"/>
  <c r="S114" i="23"/>
  <c r="R114" i="23"/>
  <c r="Q114" i="23"/>
  <c r="P114" i="23"/>
  <c r="O114" i="23"/>
  <c r="N114" i="23"/>
  <c r="V113" i="23"/>
  <c r="U113" i="23"/>
  <c r="T113" i="23"/>
  <c r="S113" i="23"/>
  <c r="R113" i="23"/>
  <c r="Q113" i="23"/>
  <c r="P113" i="23"/>
  <c r="O113" i="23"/>
  <c r="N113" i="23"/>
  <c r="V112" i="23"/>
  <c r="U112" i="23"/>
  <c r="T112" i="23"/>
  <c r="S112" i="23"/>
  <c r="R112" i="23"/>
  <c r="Q112" i="23"/>
  <c r="P112" i="23"/>
  <c r="O112" i="23"/>
  <c r="N112" i="23"/>
  <c r="V111" i="23"/>
  <c r="U111" i="23"/>
  <c r="T111" i="23"/>
  <c r="S111" i="23"/>
  <c r="R111" i="23"/>
  <c r="Q111" i="23"/>
  <c r="P111" i="23"/>
  <c r="O111" i="23"/>
  <c r="N111" i="23"/>
  <c r="V110" i="23"/>
  <c r="U110" i="23"/>
  <c r="T110" i="23"/>
  <c r="S110" i="23"/>
  <c r="R110" i="23"/>
  <c r="Q110" i="23"/>
  <c r="P110" i="23"/>
  <c r="O110" i="23"/>
  <c r="N110" i="23"/>
  <c r="V109" i="23"/>
  <c r="U109" i="23"/>
  <c r="T109" i="23"/>
  <c r="S109" i="23"/>
  <c r="R109" i="23"/>
  <c r="Q109" i="23"/>
  <c r="P109" i="23"/>
  <c r="O109" i="23"/>
  <c r="N109" i="23"/>
  <c r="V108" i="23"/>
  <c r="U108" i="23"/>
  <c r="T108" i="23"/>
  <c r="S108" i="23"/>
  <c r="R108" i="23"/>
  <c r="Q108" i="23"/>
  <c r="P108" i="23"/>
  <c r="O108" i="23"/>
  <c r="N108" i="23"/>
  <c r="V107" i="23"/>
  <c r="U107" i="23"/>
  <c r="T107" i="23"/>
  <c r="S107" i="23"/>
  <c r="R107" i="23"/>
  <c r="Q107" i="23"/>
  <c r="P107" i="23"/>
  <c r="O107" i="23"/>
  <c r="N107" i="23"/>
  <c r="V106" i="23"/>
  <c r="U106" i="23"/>
  <c r="T106" i="23"/>
  <c r="S106" i="23"/>
  <c r="R106" i="23"/>
  <c r="Q106" i="23"/>
  <c r="P106" i="23"/>
  <c r="O106" i="23"/>
  <c r="N106" i="23"/>
  <c r="V105" i="23"/>
  <c r="U105" i="23"/>
  <c r="T105" i="23"/>
  <c r="S105" i="23"/>
  <c r="R105" i="23"/>
  <c r="Q105" i="23"/>
  <c r="P105" i="23"/>
  <c r="O105" i="23"/>
  <c r="N105" i="23"/>
  <c r="V104" i="23"/>
  <c r="U104" i="23"/>
  <c r="T104" i="23"/>
  <c r="S104" i="23"/>
  <c r="R104" i="23"/>
  <c r="Q104" i="23"/>
  <c r="P104" i="23"/>
  <c r="O104" i="23"/>
  <c r="N104" i="23"/>
  <c r="V103" i="23"/>
  <c r="U103" i="23"/>
  <c r="T103" i="23"/>
  <c r="S103" i="23"/>
  <c r="R103" i="23"/>
  <c r="Q103" i="23"/>
  <c r="P103" i="23"/>
  <c r="O103" i="23"/>
  <c r="N103" i="23"/>
  <c r="V102" i="23"/>
  <c r="U102" i="23"/>
  <c r="T102" i="23"/>
  <c r="S102" i="23"/>
  <c r="R102" i="23"/>
  <c r="Q102" i="23"/>
  <c r="P102" i="23"/>
  <c r="O102" i="23"/>
  <c r="N102" i="23"/>
  <c r="V101" i="23"/>
  <c r="U101" i="23"/>
  <c r="T101" i="23"/>
  <c r="S101" i="23"/>
  <c r="R101" i="23"/>
  <c r="Q101" i="23"/>
  <c r="P101" i="23"/>
  <c r="O101" i="23"/>
  <c r="N101" i="23"/>
  <c r="V100" i="23"/>
  <c r="U100" i="23"/>
  <c r="T100" i="23"/>
  <c r="S100" i="23"/>
  <c r="R100" i="23"/>
  <c r="Q100" i="23"/>
  <c r="P100" i="23"/>
  <c r="O100" i="23"/>
  <c r="N100" i="23"/>
  <c r="V99" i="23"/>
  <c r="U99" i="23"/>
  <c r="T99" i="23"/>
  <c r="S99" i="23"/>
  <c r="R99" i="23"/>
  <c r="Q99" i="23"/>
  <c r="P99" i="23"/>
  <c r="O99" i="23"/>
  <c r="N99" i="23"/>
  <c r="V98" i="23"/>
  <c r="U98" i="23"/>
  <c r="T98" i="23"/>
  <c r="S98" i="23"/>
  <c r="R98" i="23"/>
  <c r="Q98" i="23"/>
  <c r="P98" i="23"/>
  <c r="O98" i="23"/>
  <c r="N98" i="23"/>
  <c r="V97" i="23"/>
  <c r="U97" i="23"/>
  <c r="T97" i="23"/>
  <c r="S97" i="23"/>
  <c r="R97" i="23"/>
  <c r="Q97" i="23"/>
  <c r="P97" i="23"/>
  <c r="O97" i="23"/>
  <c r="N97" i="23"/>
  <c r="V96" i="23"/>
  <c r="U96" i="23"/>
  <c r="T96" i="23"/>
  <c r="S96" i="23"/>
  <c r="R96" i="23"/>
  <c r="Q96" i="23"/>
  <c r="P96" i="23"/>
  <c r="O96" i="23"/>
  <c r="N96" i="23"/>
  <c r="V95" i="23"/>
  <c r="U95" i="23"/>
  <c r="T95" i="23"/>
  <c r="S95" i="23"/>
  <c r="R95" i="23"/>
  <c r="Q95" i="23"/>
  <c r="P95" i="23"/>
  <c r="O95" i="23"/>
  <c r="N95" i="23"/>
  <c r="V94" i="23"/>
  <c r="U94" i="23"/>
  <c r="T94" i="23"/>
  <c r="S94" i="23"/>
  <c r="R94" i="23"/>
  <c r="Q94" i="23"/>
  <c r="P94" i="23"/>
  <c r="O94" i="23"/>
  <c r="N94" i="23"/>
  <c r="V93" i="23"/>
  <c r="U93" i="23"/>
  <c r="T93" i="23"/>
  <c r="S93" i="23"/>
  <c r="R93" i="23"/>
  <c r="Q93" i="23"/>
  <c r="P93" i="23"/>
  <c r="O93" i="23"/>
  <c r="N93" i="23"/>
  <c r="V92" i="23"/>
  <c r="U92" i="23"/>
  <c r="T92" i="23"/>
  <c r="S92" i="23"/>
  <c r="R92" i="23"/>
  <c r="Q92" i="23"/>
  <c r="P92" i="23"/>
  <c r="O92" i="23"/>
  <c r="N92" i="23"/>
  <c r="V91" i="23"/>
  <c r="U91" i="23"/>
  <c r="T91" i="23"/>
  <c r="S91" i="23"/>
  <c r="R91" i="23"/>
  <c r="Q91" i="23"/>
  <c r="P91" i="23"/>
  <c r="O91" i="23"/>
  <c r="N91" i="23"/>
  <c r="V90" i="23"/>
  <c r="U90" i="23"/>
  <c r="T90" i="23"/>
  <c r="S90" i="23"/>
  <c r="R90" i="23"/>
  <c r="Q90" i="23"/>
  <c r="P90" i="23"/>
  <c r="O90" i="23"/>
  <c r="N90" i="23"/>
  <c r="V89" i="23"/>
  <c r="U89" i="23"/>
  <c r="T89" i="23"/>
  <c r="S89" i="23"/>
  <c r="R89" i="23"/>
  <c r="Q89" i="23"/>
  <c r="P89" i="23"/>
  <c r="O89" i="23"/>
  <c r="N89" i="23"/>
  <c r="V88" i="23"/>
  <c r="U88" i="23"/>
  <c r="T88" i="23"/>
  <c r="S88" i="23"/>
  <c r="R88" i="23"/>
  <c r="Q88" i="23"/>
  <c r="P88" i="23"/>
  <c r="O88" i="23"/>
  <c r="N88" i="23"/>
  <c r="V87" i="23"/>
  <c r="U87" i="23"/>
  <c r="T87" i="23"/>
  <c r="S87" i="23"/>
  <c r="R87" i="23"/>
  <c r="Q87" i="23"/>
  <c r="P87" i="23"/>
  <c r="O87" i="23"/>
  <c r="N87" i="23"/>
  <c r="V86" i="23"/>
  <c r="U86" i="23"/>
  <c r="T86" i="23"/>
  <c r="S86" i="23"/>
  <c r="R86" i="23"/>
  <c r="Q86" i="23"/>
  <c r="P86" i="23"/>
  <c r="O86" i="23"/>
  <c r="N86" i="23"/>
  <c r="V85" i="23"/>
  <c r="U85" i="23"/>
  <c r="T85" i="23"/>
  <c r="S85" i="23"/>
  <c r="R85" i="23"/>
  <c r="Q85" i="23"/>
  <c r="P85" i="23"/>
  <c r="O85" i="23"/>
  <c r="N85" i="23"/>
  <c r="V84" i="23"/>
  <c r="U84" i="23"/>
  <c r="T84" i="23"/>
  <c r="S84" i="23"/>
  <c r="R84" i="23"/>
  <c r="Q84" i="23"/>
  <c r="P84" i="23"/>
  <c r="O84" i="23"/>
  <c r="N84" i="23"/>
  <c r="V83" i="23"/>
  <c r="U83" i="23"/>
  <c r="T83" i="23"/>
  <c r="S83" i="23"/>
  <c r="R83" i="23"/>
  <c r="Q83" i="23"/>
  <c r="P83" i="23"/>
  <c r="O83" i="23"/>
  <c r="N83" i="23"/>
  <c r="V82" i="23"/>
  <c r="U82" i="23"/>
  <c r="T82" i="23"/>
  <c r="S82" i="23"/>
  <c r="R82" i="23"/>
  <c r="Q82" i="23"/>
  <c r="P82" i="23"/>
  <c r="O82" i="23"/>
  <c r="N82" i="23"/>
  <c r="V81" i="23"/>
  <c r="U81" i="23"/>
  <c r="T81" i="23"/>
  <c r="S81" i="23"/>
  <c r="R81" i="23"/>
  <c r="Q81" i="23"/>
  <c r="P81" i="23"/>
  <c r="O81" i="23"/>
  <c r="N81" i="23"/>
  <c r="V80" i="23"/>
  <c r="U80" i="23"/>
  <c r="T80" i="23"/>
  <c r="S80" i="23"/>
  <c r="R80" i="23"/>
  <c r="Q80" i="23"/>
  <c r="P80" i="23"/>
  <c r="O80" i="23"/>
  <c r="N80" i="23"/>
  <c r="V79" i="23"/>
  <c r="U79" i="23"/>
  <c r="T79" i="23"/>
  <c r="S79" i="23"/>
  <c r="R79" i="23"/>
  <c r="Q79" i="23"/>
  <c r="P79" i="23"/>
  <c r="O79" i="23"/>
  <c r="N79" i="23"/>
  <c r="V78" i="23"/>
  <c r="U78" i="23"/>
  <c r="T78" i="23"/>
  <c r="S78" i="23"/>
  <c r="R78" i="23"/>
  <c r="Q78" i="23"/>
  <c r="P78" i="23"/>
  <c r="O78" i="23"/>
  <c r="N78" i="23"/>
  <c r="V77" i="23"/>
  <c r="U77" i="23"/>
  <c r="T77" i="23"/>
  <c r="S77" i="23"/>
  <c r="R77" i="23"/>
  <c r="Q77" i="23"/>
  <c r="P77" i="23"/>
  <c r="O77" i="23"/>
  <c r="N77" i="23"/>
  <c r="V76" i="23"/>
  <c r="U76" i="23"/>
  <c r="T76" i="23"/>
  <c r="S76" i="23"/>
  <c r="R76" i="23"/>
  <c r="Q76" i="23"/>
  <c r="P76" i="23"/>
  <c r="O76" i="23"/>
  <c r="N76" i="23"/>
  <c r="V75" i="23"/>
  <c r="U75" i="23"/>
  <c r="T75" i="23"/>
  <c r="S75" i="23"/>
  <c r="R75" i="23"/>
  <c r="Q75" i="23"/>
  <c r="P75" i="23"/>
  <c r="O75" i="23"/>
  <c r="N75" i="23"/>
  <c r="V74" i="23"/>
  <c r="U74" i="23"/>
  <c r="T74" i="23"/>
  <c r="S74" i="23"/>
  <c r="R74" i="23"/>
  <c r="Q74" i="23"/>
  <c r="P74" i="23"/>
  <c r="O74" i="23"/>
  <c r="N74" i="23"/>
  <c r="V73" i="23"/>
  <c r="U73" i="23"/>
  <c r="T73" i="23"/>
  <c r="S73" i="23"/>
  <c r="R73" i="23"/>
  <c r="Q73" i="23"/>
  <c r="P73" i="23"/>
  <c r="O73" i="23"/>
  <c r="N73" i="23"/>
  <c r="V72" i="23"/>
  <c r="U72" i="23"/>
  <c r="T72" i="23"/>
  <c r="S72" i="23"/>
  <c r="R72" i="23"/>
  <c r="Q72" i="23"/>
  <c r="P72" i="23"/>
  <c r="O72" i="23"/>
  <c r="N72" i="23"/>
  <c r="V71" i="23"/>
  <c r="U71" i="23"/>
  <c r="T71" i="23"/>
  <c r="S71" i="23"/>
  <c r="R71" i="23"/>
  <c r="Q71" i="23"/>
  <c r="P71" i="23"/>
  <c r="O71" i="23"/>
  <c r="N71" i="23"/>
  <c r="V70" i="23"/>
  <c r="U70" i="23"/>
  <c r="T70" i="23"/>
  <c r="S70" i="23"/>
  <c r="R70" i="23"/>
  <c r="Q70" i="23"/>
  <c r="P70" i="23"/>
  <c r="O70" i="23"/>
  <c r="N70" i="23"/>
  <c r="V69" i="23"/>
  <c r="U69" i="23"/>
  <c r="T69" i="23"/>
  <c r="S69" i="23"/>
  <c r="R69" i="23"/>
  <c r="Q69" i="23"/>
  <c r="P69" i="23"/>
  <c r="O69" i="23"/>
  <c r="N69" i="23"/>
  <c r="V68" i="23"/>
  <c r="U68" i="23"/>
  <c r="T68" i="23"/>
  <c r="S68" i="23"/>
  <c r="R68" i="23"/>
  <c r="Q68" i="23"/>
  <c r="P68" i="23"/>
  <c r="O68" i="23"/>
  <c r="N68" i="23"/>
  <c r="V67" i="23"/>
  <c r="U67" i="23"/>
  <c r="T67" i="23"/>
  <c r="S67" i="23"/>
  <c r="R67" i="23"/>
  <c r="Q67" i="23"/>
  <c r="P67" i="23"/>
  <c r="O67" i="23"/>
  <c r="N67" i="23"/>
  <c r="V66" i="23"/>
  <c r="U66" i="23"/>
  <c r="T66" i="23"/>
  <c r="S66" i="23"/>
  <c r="R66" i="23"/>
  <c r="Q66" i="23"/>
  <c r="P66" i="23"/>
  <c r="O66" i="23"/>
  <c r="N66" i="23"/>
  <c r="V65" i="23"/>
  <c r="U65" i="23"/>
  <c r="T65" i="23"/>
  <c r="S65" i="23"/>
  <c r="R65" i="23"/>
  <c r="Q65" i="23"/>
  <c r="P65" i="23"/>
  <c r="O65" i="23"/>
  <c r="N65" i="23"/>
  <c r="V64" i="23"/>
  <c r="U64" i="23"/>
  <c r="T64" i="23"/>
  <c r="S64" i="23"/>
  <c r="R64" i="23"/>
  <c r="Q64" i="23"/>
  <c r="P64" i="23"/>
  <c r="O64" i="23"/>
  <c r="N64" i="23"/>
  <c r="V63" i="23"/>
  <c r="U63" i="23"/>
  <c r="T63" i="23"/>
  <c r="S63" i="23"/>
  <c r="R63" i="23"/>
  <c r="Q63" i="23"/>
  <c r="P63" i="23"/>
  <c r="O63" i="23"/>
  <c r="N63" i="23"/>
  <c r="V62" i="23"/>
  <c r="U62" i="23"/>
  <c r="T62" i="23"/>
  <c r="S62" i="23"/>
  <c r="R62" i="23"/>
  <c r="Q62" i="23"/>
  <c r="P62" i="23"/>
  <c r="O62" i="23"/>
  <c r="N62" i="23"/>
  <c r="V61" i="23"/>
  <c r="U61" i="23"/>
  <c r="T61" i="23"/>
  <c r="S61" i="23"/>
  <c r="R61" i="23"/>
  <c r="Q61" i="23"/>
  <c r="P61" i="23"/>
  <c r="O61" i="23"/>
  <c r="N61" i="23"/>
  <c r="V60" i="23"/>
  <c r="U60" i="23"/>
  <c r="T60" i="23"/>
  <c r="S60" i="23"/>
  <c r="R60" i="23"/>
  <c r="Q60" i="23"/>
  <c r="P60" i="23"/>
  <c r="O60" i="23"/>
  <c r="N60" i="23"/>
  <c r="V59" i="23"/>
  <c r="U59" i="23"/>
  <c r="T59" i="23"/>
  <c r="S59" i="23"/>
  <c r="R59" i="23"/>
  <c r="Q59" i="23"/>
  <c r="P59" i="23"/>
  <c r="O59" i="23"/>
  <c r="N59" i="23"/>
  <c r="V58" i="23"/>
  <c r="U58" i="23"/>
  <c r="T58" i="23"/>
  <c r="S58" i="23"/>
  <c r="R58" i="23"/>
  <c r="Q58" i="23"/>
  <c r="P58" i="23"/>
  <c r="O58" i="23"/>
  <c r="N58" i="23"/>
  <c r="V57" i="23"/>
  <c r="U57" i="23"/>
  <c r="T57" i="23"/>
  <c r="S57" i="23"/>
  <c r="R57" i="23"/>
  <c r="Q57" i="23"/>
  <c r="P57" i="23"/>
  <c r="O57" i="23"/>
  <c r="N57" i="23"/>
  <c r="V56" i="23"/>
  <c r="U56" i="23"/>
  <c r="T56" i="23"/>
  <c r="S56" i="23"/>
  <c r="R56" i="23"/>
  <c r="Q56" i="23"/>
  <c r="P56" i="23"/>
  <c r="O56" i="23"/>
  <c r="N56" i="23"/>
  <c r="V55" i="23"/>
  <c r="U55" i="23"/>
  <c r="T55" i="23"/>
  <c r="S55" i="23"/>
  <c r="R55" i="23"/>
  <c r="Q55" i="23"/>
  <c r="P55" i="23"/>
  <c r="O55" i="23"/>
  <c r="N55" i="23"/>
  <c r="V54" i="23"/>
  <c r="U54" i="23"/>
  <c r="T54" i="23"/>
  <c r="S54" i="23"/>
  <c r="R54" i="23"/>
  <c r="Q54" i="23"/>
  <c r="P54" i="23"/>
  <c r="O54" i="23"/>
  <c r="N54" i="23"/>
  <c r="V53" i="23"/>
  <c r="U53" i="23"/>
  <c r="T53" i="23"/>
  <c r="S53" i="23"/>
  <c r="R53" i="23"/>
  <c r="Q53" i="23"/>
  <c r="P53" i="23"/>
  <c r="O53" i="23"/>
  <c r="N53" i="23"/>
  <c r="V52" i="23"/>
  <c r="U52" i="23"/>
  <c r="T52" i="23"/>
  <c r="S52" i="23"/>
  <c r="R52" i="23"/>
  <c r="Q52" i="23"/>
  <c r="P52" i="23"/>
  <c r="O52" i="23"/>
  <c r="N52" i="23"/>
  <c r="V51" i="23"/>
  <c r="U51" i="23"/>
  <c r="T51" i="23"/>
  <c r="S51" i="23"/>
  <c r="R51" i="23"/>
  <c r="Q51" i="23"/>
  <c r="P51" i="23"/>
  <c r="O51" i="23"/>
  <c r="N51" i="23"/>
  <c r="V50" i="23"/>
  <c r="U50" i="23"/>
  <c r="T50" i="23"/>
  <c r="S50" i="23"/>
  <c r="R50" i="23"/>
  <c r="Q50" i="23"/>
  <c r="P50" i="23"/>
  <c r="O50" i="23"/>
  <c r="N50" i="23"/>
  <c r="V49" i="23"/>
  <c r="U49" i="23"/>
  <c r="T49" i="23"/>
  <c r="S49" i="23"/>
  <c r="R49" i="23"/>
  <c r="Q49" i="23"/>
  <c r="P49" i="23"/>
  <c r="O49" i="23"/>
  <c r="N49" i="23"/>
  <c r="V48" i="23"/>
  <c r="U48" i="23"/>
  <c r="T48" i="23"/>
  <c r="S48" i="23"/>
  <c r="R48" i="23"/>
  <c r="Q48" i="23"/>
  <c r="P48" i="23"/>
  <c r="O48" i="23"/>
  <c r="N48" i="23"/>
  <c r="V47" i="23"/>
  <c r="U47" i="23"/>
  <c r="T47" i="23"/>
  <c r="S47" i="23"/>
  <c r="R47" i="23"/>
  <c r="Q47" i="23"/>
  <c r="P47" i="23"/>
  <c r="O47" i="23"/>
  <c r="N47" i="23"/>
  <c r="V46" i="23"/>
  <c r="U46" i="23"/>
  <c r="T46" i="23"/>
  <c r="S46" i="23"/>
  <c r="R46" i="23"/>
  <c r="Q46" i="23"/>
  <c r="P46" i="23"/>
  <c r="O46" i="23"/>
  <c r="N46" i="23"/>
  <c r="V45" i="23"/>
  <c r="U45" i="23"/>
  <c r="T45" i="23"/>
  <c r="S45" i="23"/>
  <c r="R45" i="23"/>
  <c r="Q45" i="23"/>
  <c r="P45" i="23"/>
  <c r="O45" i="23"/>
  <c r="N45" i="23"/>
  <c r="V44" i="23"/>
  <c r="U44" i="23"/>
  <c r="T44" i="23"/>
  <c r="S44" i="23"/>
  <c r="R44" i="23"/>
  <c r="Q44" i="23"/>
  <c r="P44" i="23"/>
  <c r="O44" i="23"/>
  <c r="N44" i="23"/>
  <c r="V43" i="23"/>
  <c r="U43" i="23"/>
  <c r="T43" i="23"/>
  <c r="S43" i="23"/>
  <c r="R43" i="23"/>
  <c r="Q43" i="23"/>
  <c r="P43" i="23"/>
  <c r="O43" i="23"/>
  <c r="N43" i="23"/>
  <c r="V42" i="23"/>
  <c r="U42" i="23"/>
  <c r="T42" i="23"/>
  <c r="S42" i="23"/>
  <c r="R42" i="23"/>
  <c r="Q42" i="23"/>
  <c r="P42" i="23"/>
  <c r="O42" i="23"/>
  <c r="N42" i="23"/>
  <c r="V41" i="23"/>
  <c r="U41" i="23"/>
  <c r="T41" i="23"/>
  <c r="S41" i="23"/>
  <c r="R41" i="23"/>
  <c r="Q41" i="23"/>
  <c r="P41" i="23"/>
  <c r="O41" i="23"/>
  <c r="N41" i="23"/>
  <c r="V38" i="23"/>
  <c r="U38" i="23"/>
  <c r="T38" i="23"/>
  <c r="S38" i="23"/>
  <c r="R38" i="23"/>
  <c r="Q38" i="23"/>
  <c r="P38" i="23"/>
  <c r="O38" i="23"/>
  <c r="N38" i="23"/>
  <c r="V37" i="23"/>
  <c r="U37" i="23"/>
  <c r="T37" i="23"/>
  <c r="S37" i="23"/>
  <c r="R37" i="23"/>
  <c r="Q37" i="23"/>
  <c r="P37" i="23"/>
  <c r="O37" i="23"/>
  <c r="N37" i="23"/>
  <c r="V36" i="23"/>
  <c r="U36" i="23"/>
  <c r="T36" i="23"/>
  <c r="S36" i="23"/>
  <c r="R36" i="23"/>
  <c r="Q36" i="23"/>
  <c r="P36" i="23"/>
  <c r="O36" i="23"/>
  <c r="N36" i="23"/>
  <c r="V34" i="23"/>
  <c r="U34" i="23"/>
  <c r="T34" i="23"/>
  <c r="S34" i="23"/>
  <c r="R34" i="23"/>
  <c r="Q34" i="23"/>
  <c r="P34" i="23"/>
  <c r="O34" i="23"/>
  <c r="N34" i="23"/>
  <c r="V33" i="23"/>
  <c r="U33" i="23"/>
  <c r="T33" i="23"/>
  <c r="S33" i="23"/>
  <c r="R33" i="23"/>
  <c r="Q33" i="23"/>
  <c r="P33" i="23"/>
  <c r="O33" i="23"/>
  <c r="N33" i="23"/>
  <c r="V32" i="23"/>
  <c r="U32" i="23"/>
  <c r="T32" i="23"/>
  <c r="S32" i="23"/>
  <c r="R32" i="23"/>
  <c r="Q32" i="23"/>
  <c r="P32" i="23"/>
  <c r="O32" i="23"/>
  <c r="N32" i="23"/>
  <c r="V31" i="23"/>
  <c r="U31" i="23"/>
  <c r="T31" i="23"/>
  <c r="S31" i="23"/>
  <c r="R31" i="23"/>
  <c r="Q31" i="23"/>
  <c r="P31" i="23"/>
  <c r="O31" i="23"/>
  <c r="N31" i="23"/>
  <c r="V30" i="23"/>
  <c r="U30" i="23"/>
  <c r="T30" i="23"/>
  <c r="S30" i="23"/>
  <c r="R30" i="23"/>
  <c r="Q30" i="23"/>
  <c r="P30" i="23"/>
  <c r="O30" i="23"/>
  <c r="N30" i="23"/>
  <c r="V29" i="23"/>
  <c r="U29" i="23"/>
  <c r="T29" i="23"/>
  <c r="S29" i="23"/>
  <c r="R29" i="23"/>
  <c r="Q29" i="23"/>
  <c r="P29" i="23"/>
  <c r="O29" i="23"/>
  <c r="N29" i="23"/>
  <c r="V28" i="23"/>
  <c r="U28" i="23"/>
  <c r="T28" i="23"/>
  <c r="S28" i="23"/>
  <c r="R28" i="23"/>
  <c r="Q28" i="23"/>
  <c r="P28" i="23"/>
  <c r="O28" i="23"/>
  <c r="N28" i="23"/>
  <c r="V27" i="23"/>
  <c r="U27" i="23"/>
  <c r="T27" i="23"/>
  <c r="S27" i="23"/>
  <c r="R27" i="23"/>
  <c r="Q27" i="23"/>
  <c r="P27" i="23"/>
  <c r="O27" i="23"/>
  <c r="N27" i="23"/>
  <c r="V26" i="23"/>
  <c r="U26" i="23"/>
  <c r="T26" i="23"/>
  <c r="S26" i="23"/>
  <c r="R26" i="23"/>
  <c r="Q26" i="23"/>
  <c r="P26" i="23"/>
  <c r="O26" i="23"/>
  <c r="N26" i="23"/>
  <c r="V25" i="23"/>
  <c r="U25" i="23"/>
  <c r="T25" i="23"/>
  <c r="S25" i="23"/>
  <c r="R25" i="23"/>
  <c r="Q25" i="23"/>
  <c r="P25" i="23"/>
  <c r="O25" i="23"/>
  <c r="N25" i="23"/>
  <c r="V24" i="23"/>
  <c r="U24" i="23"/>
  <c r="T24" i="23"/>
  <c r="S24" i="23"/>
  <c r="R24" i="23"/>
  <c r="Q24" i="23"/>
  <c r="P24" i="23"/>
  <c r="O24" i="23"/>
  <c r="N24" i="23"/>
  <c r="V23" i="23"/>
  <c r="U23" i="23"/>
  <c r="T23" i="23"/>
  <c r="S23" i="23"/>
  <c r="R23" i="23"/>
  <c r="Q23" i="23"/>
  <c r="P23" i="23"/>
  <c r="O23" i="23"/>
  <c r="N23" i="23"/>
  <c r="V22" i="23"/>
  <c r="U22" i="23"/>
  <c r="T22" i="23"/>
  <c r="S22" i="23"/>
  <c r="R22" i="23"/>
  <c r="Q22" i="23"/>
  <c r="P22" i="23"/>
  <c r="O22" i="23"/>
  <c r="N22" i="23"/>
  <c r="V21" i="23"/>
  <c r="U21" i="23"/>
  <c r="T21" i="23"/>
  <c r="S21" i="23"/>
  <c r="R21" i="23"/>
  <c r="Q21" i="23"/>
  <c r="P21" i="23"/>
  <c r="O21" i="23"/>
  <c r="N21" i="23"/>
  <c r="V20" i="23"/>
  <c r="U20" i="23"/>
  <c r="T20" i="23"/>
  <c r="S20" i="23"/>
  <c r="R20" i="23"/>
  <c r="Q20" i="23"/>
  <c r="P20" i="23"/>
  <c r="O20" i="23"/>
  <c r="N20" i="23"/>
  <c r="V19" i="23"/>
  <c r="U19" i="23"/>
  <c r="T19" i="23"/>
  <c r="S19" i="23"/>
  <c r="R19" i="23"/>
  <c r="Q19" i="23"/>
  <c r="P19" i="23"/>
  <c r="O19" i="23"/>
  <c r="N19" i="23"/>
  <c r="V18" i="23"/>
  <c r="U18" i="23"/>
  <c r="T18" i="23"/>
  <c r="S18" i="23"/>
  <c r="R18" i="23"/>
  <c r="Q18" i="23"/>
  <c r="P18" i="23"/>
  <c r="O18" i="23"/>
  <c r="N18" i="23"/>
  <c r="V15" i="23"/>
  <c r="U15" i="23"/>
  <c r="T15" i="23"/>
  <c r="S15" i="23"/>
  <c r="R15" i="23"/>
  <c r="Q15" i="23"/>
  <c r="P15" i="23"/>
  <c r="O15" i="23"/>
  <c r="N15" i="23"/>
  <c r="V14" i="23"/>
  <c r="U14" i="23"/>
  <c r="T14" i="23"/>
  <c r="S14" i="23"/>
  <c r="R14" i="23"/>
  <c r="Q14" i="23"/>
  <c r="P14" i="23"/>
  <c r="O14" i="23"/>
  <c r="N14" i="23"/>
  <c r="V13" i="23"/>
  <c r="U13" i="23"/>
  <c r="T13" i="23"/>
  <c r="S13" i="23"/>
  <c r="R13" i="23"/>
  <c r="Q13" i="23"/>
  <c r="P13" i="23"/>
  <c r="O13" i="23"/>
  <c r="N13" i="23"/>
  <c r="BK10" i="23"/>
  <c r="BI10" i="23"/>
  <c r="BG10" i="23"/>
  <c r="BE10" i="23"/>
  <c r="BC10" i="23"/>
  <c r="BA10" i="23"/>
  <c r="AY10" i="23"/>
  <c r="AW10" i="23"/>
  <c r="BG2" i="23"/>
  <c r="F58" i="21"/>
  <c r="F57" i="21"/>
  <c r="F56" i="21"/>
  <c r="F55" i="21"/>
  <c r="F54" i="21"/>
  <c r="F53" i="21"/>
  <c r="F52" i="21"/>
  <c r="F51" i="21"/>
  <c r="F50" i="21"/>
  <c r="F49" i="21"/>
  <c r="F48" i="21"/>
  <c r="F47" i="21"/>
  <c r="F46" i="21"/>
  <c r="F45" i="21"/>
  <c r="F44" i="21"/>
  <c r="F43" i="21"/>
  <c r="F42" i="21"/>
  <c r="F41" i="21"/>
  <c r="F40" i="21"/>
  <c r="F39" i="21"/>
  <c r="F38" i="21"/>
  <c r="F34" i="21"/>
  <c r="F31" i="21"/>
  <c r="F30" i="21"/>
  <c r="F29" i="21"/>
  <c r="F28" i="21"/>
  <c r="F26" i="21"/>
  <c r="F25" i="21"/>
  <c r="F24" i="21"/>
  <c r="F23" i="21"/>
  <c r="F22" i="21"/>
  <c r="F21" i="21"/>
  <c r="F20" i="21"/>
  <c r="F19" i="21"/>
  <c r="F18" i="21"/>
  <c r="F17" i="21"/>
  <c r="F16" i="21"/>
  <c r="F15" i="21"/>
  <c r="F14" i="21"/>
  <c r="F13" i="21"/>
  <c r="F12" i="21"/>
  <c r="F11" i="21"/>
  <c r="F10" i="21"/>
  <c r="F9" i="21"/>
  <c r="F8" i="21"/>
  <c r="F7" i="21"/>
  <c r="F6" i="21"/>
  <c r="F5" i="21"/>
  <c r="F4" i="21"/>
  <c r="K16" i="23"/>
  <c r="J17" i="23"/>
  <c r="H17" i="23"/>
  <c r="M17" i="23"/>
  <c r="L17" i="23"/>
  <c r="J16" i="23"/>
  <c r="M16" i="23"/>
  <c r="G16" i="23"/>
  <c r="I17" i="23"/>
  <c r="L16" i="23"/>
  <c r="G17" i="23"/>
  <c r="K17" i="23"/>
  <c r="I16" i="23"/>
  <c r="H16" i="23"/>
  <c r="V369" i="20" l="1"/>
  <c r="V368" i="20"/>
  <c r="V367" i="20"/>
  <c r="V366" i="20"/>
  <c r="V365" i="20"/>
  <c r="V364" i="20"/>
  <c r="V363" i="20"/>
  <c r="V362" i="20"/>
  <c r="V361" i="20"/>
  <c r="V360" i="20"/>
  <c r="V359" i="20"/>
  <c r="V358" i="20"/>
  <c r="V357" i="20"/>
  <c r="V356" i="20"/>
  <c r="V355" i="20"/>
  <c r="V354" i="20"/>
  <c r="V353" i="20"/>
  <c r="V352" i="20"/>
  <c r="V351" i="20"/>
  <c r="V350" i="20"/>
  <c r="V349" i="20"/>
  <c r="V348" i="20"/>
  <c r="V347" i="20"/>
  <c r="V346" i="20"/>
  <c r="V345" i="20"/>
  <c r="V344" i="20"/>
  <c r="V343" i="20"/>
  <c r="V342" i="20"/>
  <c r="V341" i="20"/>
  <c r="V340" i="20"/>
  <c r="V339" i="20"/>
  <c r="V338" i="20"/>
  <c r="V337" i="20"/>
  <c r="V336" i="20"/>
  <c r="V335" i="20"/>
  <c r="V334" i="20"/>
  <c r="V333" i="20"/>
  <c r="V332" i="20"/>
  <c r="V331" i="20"/>
  <c r="V330" i="20"/>
  <c r="V329" i="20"/>
  <c r="V328" i="20"/>
  <c r="V327" i="20"/>
  <c r="V326" i="20"/>
  <c r="V325" i="20"/>
  <c r="V324" i="20"/>
  <c r="V323" i="20"/>
  <c r="V322" i="20"/>
  <c r="V321" i="20"/>
  <c r="V320" i="20"/>
  <c r="V319" i="20"/>
  <c r="V318" i="20"/>
  <c r="V317" i="20"/>
  <c r="V316" i="20"/>
  <c r="V315" i="20"/>
  <c r="V314" i="20"/>
  <c r="V313" i="20"/>
  <c r="V312" i="20"/>
  <c r="V311" i="20"/>
  <c r="V310" i="20"/>
  <c r="V309" i="20"/>
  <c r="V308" i="20"/>
  <c r="V307" i="20"/>
  <c r="V306" i="20"/>
  <c r="V305" i="20"/>
  <c r="V304" i="20"/>
  <c r="V303" i="20"/>
  <c r="V302" i="20"/>
  <c r="V301" i="20"/>
  <c r="V300" i="20"/>
  <c r="V299" i="20"/>
  <c r="V298" i="20"/>
  <c r="V297" i="20"/>
  <c r="V296" i="20"/>
  <c r="V295" i="20"/>
  <c r="V294" i="20"/>
  <c r="V293" i="20"/>
  <c r="V292" i="20"/>
  <c r="V291" i="20"/>
  <c r="V290" i="20"/>
  <c r="V289" i="20"/>
  <c r="V288" i="20"/>
  <c r="V287" i="20"/>
  <c r="V286" i="20"/>
  <c r="V285" i="20"/>
  <c r="V284" i="20"/>
  <c r="V283" i="20"/>
  <c r="V282" i="20"/>
  <c r="V281" i="20"/>
  <c r="V280" i="20"/>
  <c r="V279" i="20"/>
  <c r="V278" i="20"/>
  <c r="V277" i="20"/>
  <c r="V276" i="20"/>
  <c r="V275" i="20"/>
  <c r="V274" i="20"/>
  <c r="V273" i="20"/>
  <c r="V272" i="20"/>
  <c r="V271" i="20"/>
  <c r="V270" i="20"/>
  <c r="V269" i="20"/>
  <c r="V268" i="20"/>
  <c r="V267" i="20"/>
  <c r="V266" i="20"/>
  <c r="V265" i="20"/>
  <c r="V264" i="20"/>
  <c r="V263" i="20"/>
  <c r="V262" i="20"/>
  <c r="V261" i="20"/>
  <c r="V260" i="20"/>
  <c r="V259" i="20"/>
  <c r="V258" i="20"/>
  <c r="V257" i="20"/>
  <c r="V256" i="20"/>
  <c r="V255" i="20"/>
  <c r="V254" i="20"/>
  <c r="V253" i="20"/>
  <c r="V252" i="20"/>
  <c r="V251" i="20"/>
  <c r="V250" i="20"/>
  <c r="V249" i="20"/>
  <c r="V248" i="20"/>
  <c r="V247" i="20"/>
  <c r="V246" i="20"/>
  <c r="V245" i="20"/>
  <c r="V244" i="20"/>
  <c r="V243" i="20"/>
  <c r="V242" i="20"/>
  <c r="V241" i="20"/>
  <c r="V240" i="20"/>
  <c r="V239" i="20"/>
  <c r="V238" i="20"/>
  <c r="V237" i="20"/>
  <c r="V236" i="20"/>
  <c r="V235" i="20"/>
  <c r="V234" i="20"/>
  <c r="V233" i="20"/>
  <c r="V232" i="20"/>
  <c r="V231" i="20"/>
  <c r="V230" i="20"/>
  <c r="V229" i="20"/>
  <c r="V228" i="20"/>
  <c r="V227" i="20"/>
  <c r="V226" i="20"/>
  <c r="V225" i="20"/>
  <c r="V224" i="20"/>
  <c r="V223" i="20"/>
  <c r="V222" i="20"/>
  <c r="V221" i="20"/>
  <c r="V220" i="20"/>
  <c r="V219" i="20"/>
  <c r="V218" i="20"/>
  <c r="V217" i="20"/>
  <c r="V216" i="20"/>
  <c r="V215" i="20"/>
  <c r="V214" i="20"/>
  <c r="V213" i="20"/>
  <c r="V212" i="20"/>
  <c r="V211" i="20"/>
  <c r="V210" i="20"/>
  <c r="V209" i="20"/>
  <c r="V208" i="20"/>
  <c r="V207" i="20"/>
  <c r="V206" i="20"/>
  <c r="V205" i="20"/>
  <c r="V204" i="20"/>
  <c r="V203" i="20"/>
  <c r="V202" i="20"/>
  <c r="V201" i="20"/>
  <c r="V200" i="20"/>
  <c r="V199" i="20"/>
  <c r="V198" i="20"/>
  <c r="V197" i="20"/>
  <c r="V196" i="20"/>
  <c r="V195" i="20"/>
  <c r="V194" i="20"/>
  <c r="V193" i="20"/>
  <c r="V192" i="20"/>
  <c r="V191" i="20"/>
  <c r="V190" i="20"/>
  <c r="V189" i="20"/>
  <c r="V188" i="20"/>
  <c r="V187" i="20"/>
  <c r="V186" i="20"/>
  <c r="V185" i="20"/>
  <c r="V184" i="20"/>
  <c r="V183" i="20"/>
  <c r="V182" i="20"/>
  <c r="V181" i="20"/>
  <c r="V180" i="20"/>
  <c r="V179" i="20"/>
  <c r="V178" i="20"/>
  <c r="V177" i="20"/>
  <c r="V176" i="20"/>
  <c r="V175" i="20"/>
  <c r="V174" i="20"/>
  <c r="V173" i="20"/>
  <c r="V172" i="20"/>
  <c r="V171" i="20"/>
  <c r="V170" i="20"/>
  <c r="V169" i="20"/>
  <c r="V168" i="20"/>
  <c r="V167" i="20"/>
  <c r="V166" i="20"/>
  <c r="V165" i="20"/>
  <c r="V164" i="20"/>
  <c r="V163" i="20"/>
  <c r="V162" i="20"/>
  <c r="V161" i="20"/>
  <c r="V160" i="20"/>
  <c r="V159" i="20"/>
  <c r="V158" i="20"/>
  <c r="V157" i="20"/>
  <c r="V156" i="20"/>
  <c r="V155" i="20"/>
  <c r="V154" i="20"/>
  <c r="V153" i="20"/>
  <c r="V152" i="20"/>
  <c r="V151" i="20"/>
  <c r="V150" i="20"/>
  <c r="V149" i="20"/>
  <c r="V148" i="20"/>
  <c r="V147" i="20"/>
  <c r="V146" i="20"/>
  <c r="V145" i="20"/>
  <c r="V144" i="20"/>
  <c r="V143" i="20"/>
  <c r="V142" i="20"/>
  <c r="V141" i="20"/>
  <c r="V140" i="20"/>
  <c r="V139" i="20"/>
  <c r="V138" i="20"/>
  <c r="V137" i="20"/>
  <c r="V136" i="20"/>
  <c r="V135" i="20"/>
  <c r="V134" i="20"/>
  <c r="V133" i="20"/>
  <c r="V132" i="20"/>
  <c r="V131" i="20"/>
  <c r="V130" i="20"/>
  <c r="V129" i="20"/>
  <c r="V128" i="20"/>
  <c r="V127" i="20"/>
  <c r="V126" i="20"/>
  <c r="V125" i="20"/>
  <c r="V124" i="20"/>
  <c r="V123" i="20"/>
  <c r="V122" i="20"/>
  <c r="V121" i="20"/>
  <c r="V120" i="20"/>
  <c r="V119" i="20"/>
  <c r="V118" i="20"/>
  <c r="V117" i="20"/>
  <c r="V116" i="20"/>
  <c r="V115" i="20"/>
  <c r="V114" i="20"/>
  <c r="V113" i="20"/>
  <c r="V112" i="20"/>
  <c r="V111" i="20"/>
  <c r="V110" i="20"/>
  <c r="V109" i="20"/>
  <c r="V108" i="20"/>
  <c r="V107" i="20"/>
  <c r="V106" i="20"/>
  <c r="V105" i="20"/>
  <c r="V104" i="20"/>
  <c r="V103" i="20"/>
  <c r="V102" i="20"/>
  <c r="V101" i="20"/>
  <c r="V100" i="20"/>
  <c r="V99" i="20"/>
  <c r="V98" i="20"/>
  <c r="V97" i="20"/>
  <c r="V96" i="20"/>
  <c r="V95" i="20"/>
  <c r="V94" i="20"/>
  <c r="V93" i="20"/>
  <c r="V92" i="20"/>
  <c r="V91" i="20"/>
  <c r="V90" i="20"/>
  <c r="V89" i="20"/>
  <c r="V88" i="20"/>
  <c r="V87" i="20"/>
  <c r="V86" i="20"/>
  <c r="V85" i="20"/>
  <c r="V84" i="20"/>
  <c r="V83" i="20"/>
  <c r="V82" i="20"/>
  <c r="V81" i="20"/>
  <c r="V80" i="20"/>
  <c r="V79" i="20"/>
  <c r="V78" i="20"/>
  <c r="V77" i="20"/>
  <c r="V76" i="20"/>
  <c r="V75" i="20"/>
  <c r="V74" i="20"/>
  <c r="V73" i="20"/>
  <c r="V72" i="20"/>
  <c r="V71" i="20"/>
  <c r="V70" i="20"/>
  <c r="V69" i="20"/>
  <c r="V68" i="20"/>
  <c r="V67" i="20"/>
  <c r="V66" i="20"/>
  <c r="V65" i="20"/>
  <c r="V64" i="20"/>
  <c r="V63" i="20"/>
  <c r="V62" i="20"/>
  <c r="V61" i="20"/>
  <c r="V60" i="20"/>
  <c r="V59" i="20"/>
  <c r="V58" i="20"/>
  <c r="V57" i="20"/>
  <c r="V56" i="20"/>
  <c r="V55" i="20"/>
  <c r="V54" i="20"/>
  <c r="V53" i="20"/>
  <c r="V52" i="20"/>
  <c r="V51" i="20"/>
  <c r="V50" i="20"/>
  <c r="V49" i="20"/>
  <c r="V48" i="20"/>
  <c r="V47" i="20"/>
  <c r="V46" i="20"/>
  <c r="V45" i="20"/>
  <c r="V44" i="20"/>
  <c r="V43" i="20"/>
  <c r="V42" i="20"/>
  <c r="V41" i="20"/>
  <c r="V40" i="20"/>
  <c r="V39" i="20"/>
  <c r="V36" i="20"/>
  <c r="V35" i="20"/>
  <c r="V32" i="20"/>
  <c r="V31" i="20"/>
  <c r="V30" i="20"/>
  <c r="V29" i="20"/>
  <c r="V28" i="20"/>
  <c r="V27" i="20"/>
  <c r="V26" i="20"/>
  <c r="V25" i="20"/>
  <c r="V24" i="20"/>
  <c r="V23" i="20"/>
  <c r="V22" i="20"/>
  <c r="V21" i="20"/>
  <c r="V20" i="20"/>
  <c r="V19" i="20"/>
  <c r="V18" i="20"/>
  <c r="V17" i="20"/>
  <c r="V16" i="20"/>
  <c r="V15" i="20"/>
  <c r="V14" i="20"/>
  <c r="V13" i="20"/>
  <c r="U369" i="20" l="1"/>
  <c r="T369" i="20"/>
  <c r="S369" i="20"/>
  <c r="R369" i="20"/>
  <c r="Q369" i="20"/>
  <c r="P369" i="20"/>
  <c r="O369" i="20"/>
  <c r="N369" i="20"/>
  <c r="U368" i="20"/>
  <c r="T368" i="20"/>
  <c r="S368" i="20"/>
  <c r="R368" i="20"/>
  <c r="Q368" i="20"/>
  <c r="P368" i="20"/>
  <c r="O368" i="20"/>
  <c r="N368" i="20"/>
  <c r="U367" i="20"/>
  <c r="T367" i="20"/>
  <c r="S367" i="20"/>
  <c r="R367" i="20"/>
  <c r="Q367" i="20"/>
  <c r="P367" i="20"/>
  <c r="O367" i="20"/>
  <c r="N367" i="20"/>
  <c r="U366" i="20"/>
  <c r="T366" i="20"/>
  <c r="S366" i="20"/>
  <c r="R366" i="20"/>
  <c r="Q366" i="20"/>
  <c r="P366" i="20"/>
  <c r="O366" i="20"/>
  <c r="N366" i="20"/>
  <c r="U365" i="20"/>
  <c r="T365" i="20"/>
  <c r="S365" i="20"/>
  <c r="R365" i="20"/>
  <c r="Q365" i="20"/>
  <c r="P365" i="20"/>
  <c r="O365" i="20"/>
  <c r="N365" i="20"/>
  <c r="U364" i="20"/>
  <c r="T364" i="20"/>
  <c r="S364" i="20"/>
  <c r="R364" i="20"/>
  <c r="Q364" i="20"/>
  <c r="P364" i="20"/>
  <c r="O364" i="20"/>
  <c r="N364" i="20"/>
  <c r="U363" i="20"/>
  <c r="T363" i="20"/>
  <c r="S363" i="20"/>
  <c r="R363" i="20"/>
  <c r="Q363" i="20"/>
  <c r="P363" i="20"/>
  <c r="O363" i="20"/>
  <c r="N363" i="20"/>
  <c r="U362" i="20"/>
  <c r="T362" i="20"/>
  <c r="S362" i="20"/>
  <c r="R362" i="20"/>
  <c r="Q362" i="20"/>
  <c r="P362" i="20"/>
  <c r="O362" i="20"/>
  <c r="N362" i="20"/>
  <c r="U361" i="20"/>
  <c r="T361" i="20"/>
  <c r="S361" i="20"/>
  <c r="R361" i="20"/>
  <c r="Q361" i="20"/>
  <c r="P361" i="20"/>
  <c r="O361" i="20"/>
  <c r="N361" i="20"/>
  <c r="U360" i="20"/>
  <c r="T360" i="20"/>
  <c r="S360" i="20"/>
  <c r="R360" i="20"/>
  <c r="Q360" i="20"/>
  <c r="P360" i="20"/>
  <c r="O360" i="20"/>
  <c r="N360" i="20"/>
  <c r="U359" i="20"/>
  <c r="T359" i="20"/>
  <c r="S359" i="20"/>
  <c r="R359" i="20"/>
  <c r="Q359" i="20"/>
  <c r="P359" i="20"/>
  <c r="O359" i="20"/>
  <c r="N359" i="20"/>
  <c r="U358" i="20"/>
  <c r="T358" i="20"/>
  <c r="S358" i="20"/>
  <c r="R358" i="20"/>
  <c r="Q358" i="20"/>
  <c r="P358" i="20"/>
  <c r="O358" i="20"/>
  <c r="N358" i="20"/>
  <c r="U357" i="20"/>
  <c r="T357" i="20"/>
  <c r="S357" i="20"/>
  <c r="R357" i="20"/>
  <c r="Q357" i="20"/>
  <c r="P357" i="20"/>
  <c r="O357" i="20"/>
  <c r="N357" i="20"/>
  <c r="U356" i="20"/>
  <c r="T356" i="20"/>
  <c r="S356" i="20"/>
  <c r="R356" i="20"/>
  <c r="Q356" i="20"/>
  <c r="P356" i="20"/>
  <c r="O356" i="20"/>
  <c r="N356" i="20"/>
  <c r="U355" i="20"/>
  <c r="T355" i="20"/>
  <c r="S355" i="20"/>
  <c r="R355" i="20"/>
  <c r="Q355" i="20"/>
  <c r="P355" i="20"/>
  <c r="O355" i="20"/>
  <c r="N355" i="20"/>
  <c r="U354" i="20"/>
  <c r="T354" i="20"/>
  <c r="S354" i="20"/>
  <c r="R354" i="20"/>
  <c r="Q354" i="20"/>
  <c r="P354" i="20"/>
  <c r="O354" i="20"/>
  <c r="N354" i="20"/>
  <c r="U353" i="20"/>
  <c r="T353" i="20"/>
  <c r="S353" i="20"/>
  <c r="R353" i="20"/>
  <c r="Q353" i="20"/>
  <c r="P353" i="20"/>
  <c r="O353" i="20"/>
  <c r="N353" i="20"/>
  <c r="U352" i="20"/>
  <c r="T352" i="20"/>
  <c r="S352" i="20"/>
  <c r="R352" i="20"/>
  <c r="Q352" i="20"/>
  <c r="P352" i="20"/>
  <c r="O352" i="20"/>
  <c r="N352" i="20"/>
  <c r="U351" i="20"/>
  <c r="T351" i="20"/>
  <c r="S351" i="20"/>
  <c r="R351" i="20"/>
  <c r="Q351" i="20"/>
  <c r="P351" i="20"/>
  <c r="O351" i="20"/>
  <c r="N351" i="20"/>
  <c r="U350" i="20"/>
  <c r="T350" i="20"/>
  <c r="S350" i="20"/>
  <c r="R350" i="20"/>
  <c r="Q350" i="20"/>
  <c r="P350" i="20"/>
  <c r="O350" i="20"/>
  <c r="N350" i="20"/>
  <c r="U349" i="20"/>
  <c r="T349" i="20"/>
  <c r="S349" i="20"/>
  <c r="R349" i="20"/>
  <c r="Q349" i="20"/>
  <c r="P349" i="20"/>
  <c r="O349" i="20"/>
  <c r="N349" i="20"/>
  <c r="U348" i="20"/>
  <c r="T348" i="20"/>
  <c r="S348" i="20"/>
  <c r="R348" i="20"/>
  <c r="Q348" i="20"/>
  <c r="P348" i="20"/>
  <c r="O348" i="20"/>
  <c r="N348" i="20"/>
  <c r="U347" i="20"/>
  <c r="T347" i="20"/>
  <c r="S347" i="20"/>
  <c r="R347" i="20"/>
  <c r="Q347" i="20"/>
  <c r="P347" i="20"/>
  <c r="O347" i="20"/>
  <c r="N347" i="20"/>
  <c r="U346" i="20"/>
  <c r="T346" i="20"/>
  <c r="S346" i="20"/>
  <c r="R346" i="20"/>
  <c r="Q346" i="20"/>
  <c r="P346" i="20"/>
  <c r="O346" i="20"/>
  <c r="N346" i="20"/>
  <c r="U345" i="20"/>
  <c r="T345" i="20"/>
  <c r="S345" i="20"/>
  <c r="R345" i="20"/>
  <c r="Q345" i="20"/>
  <c r="P345" i="20"/>
  <c r="O345" i="20"/>
  <c r="N345" i="20"/>
  <c r="U344" i="20"/>
  <c r="T344" i="20"/>
  <c r="S344" i="20"/>
  <c r="R344" i="20"/>
  <c r="Q344" i="20"/>
  <c r="P344" i="20"/>
  <c r="O344" i="20"/>
  <c r="N344" i="20"/>
  <c r="U343" i="20"/>
  <c r="T343" i="20"/>
  <c r="S343" i="20"/>
  <c r="R343" i="20"/>
  <c r="Q343" i="20"/>
  <c r="P343" i="20"/>
  <c r="O343" i="20"/>
  <c r="N343" i="20"/>
  <c r="U342" i="20"/>
  <c r="T342" i="20"/>
  <c r="S342" i="20"/>
  <c r="R342" i="20"/>
  <c r="Q342" i="20"/>
  <c r="P342" i="20"/>
  <c r="O342" i="20"/>
  <c r="N342" i="20"/>
  <c r="U341" i="20"/>
  <c r="T341" i="20"/>
  <c r="S341" i="20"/>
  <c r="R341" i="20"/>
  <c r="Q341" i="20"/>
  <c r="P341" i="20"/>
  <c r="O341" i="20"/>
  <c r="N341" i="20"/>
  <c r="U340" i="20"/>
  <c r="T340" i="20"/>
  <c r="S340" i="20"/>
  <c r="R340" i="20"/>
  <c r="Q340" i="20"/>
  <c r="P340" i="20"/>
  <c r="O340" i="20"/>
  <c r="N340" i="20"/>
  <c r="U339" i="20"/>
  <c r="T339" i="20"/>
  <c r="S339" i="20"/>
  <c r="R339" i="20"/>
  <c r="Q339" i="20"/>
  <c r="P339" i="20"/>
  <c r="O339" i="20"/>
  <c r="N339" i="20"/>
  <c r="U338" i="20"/>
  <c r="T338" i="20"/>
  <c r="S338" i="20"/>
  <c r="R338" i="20"/>
  <c r="Q338" i="20"/>
  <c r="P338" i="20"/>
  <c r="O338" i="20"/>
  <c r="N338" i="20"/>
  <c r="U337" i="20"/>
  <c r="T337" i="20"/>
  <c r="S337" i="20"/>
  <c r="R337" i="20"/>
  <c r="Q337" i="20"/>
  <c r="P337" i="20"/>
  <c r="O337" i="20"/>
  <c r="N337" i="20"/>
  <c r="U336" i="20"/>
  <c r="T336" i="20"/>
  <c r="S336" i="20"/>
  <c r="R336" i="20"/>
  <c r="Q336" i="20"/>
  <c r="P336" i="20"/>
  <c r="O336" i="20"/>
  <c r="N336" i="20"/>
  <c r="U335" i="20"/>
  <c r="T335" i="20"/>
  <c r="S335" i="20"/>
  <c r="R335" i="20"/>
  <c r="Q335" i="20"/>
  <c r="P335" i="20"/>
  <c r="O335" i="20"/>
  <c r="N335" i="20"/>
  <c r="U334" i="20"/>
  <c r="T334" i="20"/>
  <c r="S334" i="20"/>
  <c r="R334" i="20"/>
  <c r="Q334" i="20"/>
  <c r="P334" i="20"/>
  <c r="O334" i="20"/>
  <c r="N334" i="20"/>
  <c r="U333" i="20"/>
  <c r="T333" i="20"/>
  <c r="S333" i="20"/>
  <c r="R333" i="20"/>
  <c r="Q333" i="20"/>
  <c r="P333" i="20"/>
  <c r="O333" i="20"/>
  <c r="N333" i="20"/>
  <c r="U332" i="20"/>
  <c r="T332" i="20"/>
  <c r="S332" i="20"/>
  <c r="R332" i="20"/>
  <c r="Q332" i="20"/>
  <c r="P332" i="20"/>
  <c r="O332" i="20"/>
  <c r="N332" i="20"/>
  <c r="U331" i="20"/>
  <c r="T331" i="20"/>
  <c r="S331" i="20"/>
  <c r="R331" i="20"/>
  <c r="Q331" i="20"/>
  <c r="P331" i="20"/>
  <c r="O331" i="20"/>
  <c r="N331" i="20"/>
  <c r="U330" i="20"/>
  <c r="T330" i="20"/>
  <c r="S330" i="20"/>
  <c r="R330" i="20"/>
  <c r="Q330" i="20"/>
  <c r="P330" i="20"/>
  <c r="O330" i="20"/>
  <c r="N330" i="20"/>
  <c r="U329" i="20"/>
  <c r="T329" i="20"/>
  <c r="S329" i="20"/>
  <c r="R329" i="20"/>
  <c r="Q329" i="20"/>
  <c r="P329" i="20"/>
  <c r="O329" i="20"/>
  <c r="N329" i="20"/>
  <c r="U328" i="20"/>
  <c r="T328" i="20"/>
  <c r="S328" i="20"/>
  <c r="R328" i="20"/>
  <c r="Q328" i="20"/>
  <c r="P328" i="20"/>
  <c r="O328" i="20"/>
  <c r="N328" i="20"/>
  <c r="U327" i="20"/>
  <c r="T327" i="20"/>
  <c r="S327" i="20"/>
  <c r="R327" i="20"/>
  <c r="Q327" i="20"/>
  <c r="P327" i="20"/>
  <c r="O327" i="20"/>
  <c r="N327" i="20"/>
  <c r="U326" i="20"/>
  <c r="T326" i="20"/>
  <c r="S326" i="20"/>
  <c r="R326" i="20"/>
  <c r="Q326" i="20"/>
  <c r="P326" i="20"/>
  <c r="O326" i="20"/>
  <c r="N326" i="20"/>
  <c r="U325" i="20"/>
  <c r="T325" i="20"/>
  <c r="S325" i="20"/>
  <c r="R325" i="20"/>
  <c r="Q325" i="20"/>
  <c r="P325" i="20"/>
  <c r="O325" i="20"/>
  <c r="N325" i="20"/>
  <c r="U324" i="20"/>
  <c r="T324" i="20"/>
  <c r="S324" i="20"/>
  <c r="R324" i="20"/>
  <c r="Q324" i="20"/>
  <c r="P324" i="20"/>
  <c r="O324" i="20"/>
  <c r="N324" i="20"/>
  <c r="U323" i="20"/>
  <c r="T323" i="20"/>
  <c r="S323" i="20"/>
  <c r="R323" i="20"/>
  <c r="Q323" i="20"/>
  <c r="P323" i="20"/>
  <c r="O323" i="20"/>
  <c r="N323" i="20"/>
  <c r="U322" i="20"/>
  <c r="T322" i="20"/>
  <c r="S322" i="20"/>
  <c r="R322" i="20"/>
  <c r="Q322" i="20"/>
  <c r="P322" i="20"/>
  <c r="O322" i="20"/>
  <c r="N322" i="20"/>
  <c r="U321" i="20"/>
  <c r="T321" i="20"/>
  <c r="S321" i="20"/>
  <c r="R321" i="20"/>
  <c r="Q321" i="20"/>
  <c r="P321" i="20"/>
  <c r="O321" i="20"/>
  <c r="N321" i="20"/>
  <c r="U320" i="20"/>
  <c r="T320" i="20"/>
  <c r="S320" i="20"/>
  <c r="R320" i="20"/>
  <c r="Q320" i="20"/>
  <c r="P320" i="20"/>
  <c r="O320" i="20"/>
  <c r="N320" i="20"/>
  <c r="U319" i="20"/>
  <c r="T319" i="20"/>
  <c r="S319" i="20"/>
  <c r="R319" i="20"/>
  <c r="Q319" i="20"/>
  <c r="P319" i="20"/>
  <c r="O319" i="20"/>
  <c r="N319" i="20"/>
  <c r="U318" i="20"/>
  <c r="T318" i="20"/>
  <c r="S318" i="20"/>
  <c r="R318" i="20"/>
  <c r="Q318" i="20"/>
  <c r="P318" i="20"/>
  <c r="O318" i="20"/>
  <c r="N318" i="20"/>
  <c r="U317" i="20"/>
  <c r="T317" i="20"/>
  <c r="S317" i="20"/>
  <c r="R317" i="20"/>
  <c r="Q317" i="20"/>
  <c r="P317" i="20"/>
  <c r="O317" i="20"/>
  <c r="N317" i="20"/>
  <c r="U316" i="20"/>
  <c r="T316" i="20"/>
  <c r="S316" i="20"/>
  <c r="R316" i="20"/>
  <c r="Q316" i="20"/>
  <c r="P316" i="20"/>
  <c r="O316" i="20"/>
  <c r="N316" i="20"/>
  <c r="U315" i="20"/>
  <c r="T315" i="20"/>
  <c r="S315" i="20"/>
  <c r="R315" i="20"/>
  <c r="Q315" i="20"/>
  <c r="P315" i="20"/>
  <c r="O315" i="20"/>
  <c r="N315" i="20"/>
  <c r="U314" i="20"/>
  <c r="T314" i="20"/>
  <c r="S314" i="20"/>
  <c r="R314" i="20"/>
  <c r="Q314" i="20"/>
  <c r="P314" i="20"/>
  <c r="O314" i="20"/>
  <c r="N314" i="20"/>
  <c r="U313" i="20"/>
  <c r="T313" i="20"/>
  <c r="S313" i="20"/>
  <c r="R313" i="20"/>
  <c r="Q313" i="20"/>
  <c r="P313" i="20"/>
  <c r="O313" i="20"/>
  <c r="N313" i="20"/>
  <c r="U312" i="20"/>
  <c r="T312" i="20"/>
  <c r="S312" i="20"/>
  <c r="R312" i="20"/>
  <c r="Q312" i="20"/>
  <c r="P312" i="20"/>
  <c r="O312" i="20"/>
  <c r="N312" i="20"/>
  <c r="U311" i="20"/>
  <c r="T311" i="20"/>
  <c r="S311" i="20"/>
  <c r="R311" i="20"/>
  <c r="Q311" i="20"/>
  <c r="P311" i="20"/>
  <c r="O311" i="20"/>
  <c r="N311" i="20"/>
  <c r="U310" i="20"/>
  <c r="T310" i="20"/>
  <c r="S310" i="20"/>
  <c r="R310" i="20"/>
  <c r="Q310" i="20"/>
  <c r="P310" i="20"/>
  <c r="O310" i="20"/>
  <c r="N310" i="20"/>
  <c r="U309" i="20"/>
  <c r="T309" i="20"/>
  <c r="S309" i="20"/>
  <c r="R309" i="20"/>
  <c r="Q309" i="20"/>
  <c r="P309" i="20"/>
  <c r="O309" i="20"/>
  <c r="N309" i="20"/>
  <c r="U308" i="20"/>
  <c r="T308" i="20"/>
  <c r="S308" i="20"/>
  <c r="R308" i="20"/>
  <c r="Q308" i="20"/>
  <c r="P308" i="20"/>
  <c r="O308" i="20"/>
  <c r="N308" i="20"/>
  <c r="U307" i="20"/>
  <c r="T307" i="20"/>
  <c r="S307" i="20"/>
  <c r="R307" i="20"/>
  <c r="Q307" i="20"/>
  <c r="P307" i="20"/>
  <c r="O307" i="20"/>
  <c r="N307" i="20"/>
  <c r="U306" i="20"/>
  <c r="T306" i="20"/>
  <c r="S306" i="20"/>
  <c r="R306" i="20"/>
  <c r="Q306" i="20"/>
  <c r="P306" i="20"/>
  <c r="O306" i="20"/>
  <c r="N306" i="20"/>
  <c r="U305" i="20"/>
  <c r="T305" i="20"/>
  <c r="S305" i="20"/>
  <c r="R305" i="20"/>
  <c r="Q305" i="20"/>
  <c r="P305" i="20"/>
  <c r="O305" i="20"/>
  <c r="N305" i="20"/>
  <c r="U304" i="20"/>
  <c r="T304" i="20"/>
  <c r="S304" i="20"/>
  <c r="R304" i="20"/>
  <c r="Q304" i="20"/>
  <c r="P304" i="20"/>
  <c r="O304" i="20"/>
  <c r="N304" i="20"/>
  <c r="U303" i="20"/>
  <c r="T303" i="20"/>
  <c r="S303" i="20"/>
  <c r="R303" i="20"/>
  <c r="Q303" i="20"/>
  <c r="P303" i="20"/>
  <c r="O303" i="20"/>
  <c r="N303" i="20"/>
  <c r="U302" i="20"/>
  <c r="T302" i="20"/>
  <c r="S302" i="20"/>
  <c r="R302" i="20"/>
  <c r="Q302" i="20"/>
  <c r="P302" i="20"/>
  <c r="O302" i="20"/>
  <c r="N302" i="20"/>
  <c r="U301" i="20"/>
  <c r="T301" i="20"/>
  <c r="S301" i="20"/>
  <c r="R301" i="20"/>
  <c r="Q301" i="20"/>
  <c r="P301" i="20"/>
  <c r="O301" i="20"/>
  <c r="N301" i="20"/>
  <c r="U300" i="20"/>
  <c r="T300" i="20"/>
  <c r="S300" i="20"/>
  <c r="R300" i="20"/>
  <c r="Q300" i="20"/>
  <c r="P300" i="20"/>
  <c r="O300" i="20"/>
  <c r="N300" i="20"/>
  <c r="U299" i="20"/>
  <c r="T299" i="20"/>
  <c r="S299" i="20"/>
  <c r="R299" i="20"/>
  <c r="Q299" i="20"/>
  <c r="P299" i="20"/>
  <c r="O299" i="20"/>
  <c r="N299" i="20"/>
  <c r="U298" i="20"/>
  <c r="T298" i="20"/>
  <c r="S298" i="20"/>
  <c r="R298" i="20"/>
  <c r="Q298" i="20"/>
  <c r="P298" i="20"/>
  <c r="O298" i="20"/>
  <c r="N298" i="20"/>
  <c r="U297" i="20"/>
  <c r="T297" i="20"/>
  <c r="S297" i="20"/>
  <c r="R297" i="20"/>
  <c r="Q297" i="20"/>
  <c r="P297" i="20"/>
  <c r="O297" i="20"/>
  <c r="N297" i="20"/>
  <c r="U296" i="20"/>
  <c r="T296" i="20"/>
  <c r="S296" i="20"/>
  <c r="R296" i="20"/>
  <c r="Q296" i="20"/>
  <c r="P296" i="20"/>
  <c r="O296" i="20"/>
  <c r="N296" i="20"/>
  <c r="U295" i="20"/>
  <c r="T295" i="20"/>
  <c r="S295" i="20"/>
  <c r="R295" i="20"/>
  <c r="Q295" i="20"/>
  <c r="P295" i="20"/>
  <c r="O295" i="20"/>
  <c r="N295" i="20"/>
  <c r="U294" i="20"/>
  <c r="T294" i="20"/>
  <c r="S294" i="20"/>
  <c r="R294" i="20"/>
  <c r="Q294" i="20"/>
  <c r="P294" i="20"/>
  <c r="O294" i="20"/>
  <c r="N294" i="20"/>
  <c r="U293" i="20"/>
  <c r="T293" i="20"/>
  <c r="S293" i="20"/>
  <c r="R293" i="20"/>
  <c r="Q293" i="20"/>
  <c r="P293" i="20"/>
  <c r="O293" i="20"/>
  <c r="N293" i="20"/>
  <c r="U292" i="20"/>
  <c r="T292" i="20"/>
  <c r="S292" i="20"/>
  <c r="R292" i="20"/>
  <c r="Q292" i="20"/>
  <c r="P292" i="20"/>
  <c r="O292" i="20"/>
  <c r="N292" i="20"/>
  <c r="U291" i="20"/>
  <c r="T291" i="20"/>
  <c r="S291" i="20"/>
  <c r="R291" i="20"/>
  <c r="Q291" i="20"/>
  <c r="P291" i="20"/>
  <c r="O291" i="20"/>
  <c r="N291" i="20"/>
  <c r="U290" i="20"/>
  <c r="T290" i="20"/>
  <c r="S290" i="20"/>
  <c r="R290" i="20"/>
  <c r="Q290" i="20"/>
  <c r="P290" i="20"/>
  <c r="O290" i="20"/>
  <c r="N290" i="20"/>
  <c r="U289" i="20"/>
  <c r="T289" i="20"/>
  <c r="S289" i="20"/>
  <c r="R289" i="20"/>
  <c r="Q289" i="20"/>
  <c r="P289" i="20"/>
  <c r="O289" i="20"/>
  <c r="N289" i="20"/>
  <c r="U288" i="20"/>
  <c r="T288" i="20"/>
  <c r="S288" i="20"/>
  <c r="R288" i="20"/>
  <c r="Q288" i="20"/>
  <c r="P288" i="20"/>
  <c r="O288" i="20"/>
  <c r="N288" i="20"/>
  <c r="U287" i="20"/>
  <c r="T287" i="20"/>
  <c r="S287" i="20"/>
  <c r="R287" i="20"/>
  <c r="Q287" i="20"/>
  <c r="P287" i="20"/>
  <c r="O287" i="20"/>
  <c r="N287" i="20"/>
  <c r="U286" i="20"/>
  <c r="T286" i="20"/>
  <c r="S286" i="20"/>
  <c r="R286" i="20"/>
  <c r="Q286" i="20"/>
  <c r="P286" i="20"/>
  <c r="O286" i="20"/>
  <c r="N286" i="20"/>
  <c r="U285" i="20"/>
  <c r="T285" i="20"/>
  <c r="S285" i="20"/>
  <c r="R285" i="20"/>
  <c r="Q285" i="20"/>
  <c r="P285" i="20"/>
  <c r="O285" i="20"/>
  <c r="N285" i="20"/>
  <c r="U284" i="20"/>
  <c r="T284" i="20"/>
  <c r="S284" i="20"/>
  <c r="R284" i="20"/>
  <c r="Q284" i="20"/>
  <c r="P284" i="20"/>
  <c r="O284" i="20"/>
  <c r="N284" i="20"/>
  <c r="U283" i="20"/>
  <c r="T283" i="20"/>
  <c r="S283" i="20"/>
  <c r="R283" i="20"/>
  <c r="Q283" i="20"/>
  <c r="P283" i="20"/>
  <c r="O283" i="20"/>
  <c r="N283" i="20"/>
  <c r="U282" i="20"/>
  <c r="T282" i="20"/>
  <c r="S282" i="20"/>
  <c r="R282" i="20"/>
  <c r="Q282" i="20"/>
  <c r="P282" i="20"/>
  <c r="O282" i="20"/>
  <c r="N282" i="20"/>
  <c r="U281" i="20"/>
  <c r="T281" i="20"/>
  <c r="S281" i="20"/>
  <c r="R281" i="20"/>
  <c r="Q281" i="20"/>
  <c r="P281" i="20"/>
  <c r="O281" i="20"/>
  <c r="N281" i="20"/>
  <c r="U280" i="20"/>
  <c r="T280" i="20"/>
  <c r="S280" i="20"/>
  <c r="R280" i="20"/>
  <c r="Q280" i="20"/>
  <c r="P280" i="20"/>
  <c r="O280" i="20"/>
  <c r="N280" i="20"/>
  <c r="U279" i="20"/>
  <c r="T279" i="20"/>
  <c r="S279" i="20"/>
  <c r="R279" i="20"/>
  <c r="Q279" i="20"/>
  <c r="P279" i="20"/>
  <c r="O279" i="20"/>
  <c r="N279" i="20"/>
  <c r="U278" i="20"/>
  <c r="T278" i="20"/>
  <c r="S278" i="20"/>
  <c r="R278" i="20"/>
  <c r="Q278" i="20"/>
  <c r="P278" i="20"/>
  <c r="O278" i="20"/>
  <c r="N278" i="20"/>
  <c r="U277" i="20"/>
  <c r="T277" i="20"/>
  <c r="S277" i="20"/>
  <c r="R277" i="20"/>
  <c r="Q277" i="20"/>
  <c r="P277" i="20"/>
  <c r="O277" i="20"/>
  <c r="N277" i="20"/>
  <c r="U276" i="20"/>
  <c r="T276" i="20"/>
  <c r="S276" i="20"/>
  <c r="R276" i="20"/>
  <c r="Q276" i="20"/>
  <c r="P276" i="20"/>
  <c r="O276" i="20"/>
  <c r="N276" i="20"/>
  <c r="U275" i="20"/>
  <c r="T275" i="20"/>
  <c r="S275" i="20"/>
  <c r="R275" i="20"/>
  <c r="Q275" i="20"/>
  <c r="P275" i="20"/>
  <c r="O275" i="20"/>
  <c r="N275" i="20"/>
  <c r="U274" i="20"/>
  <c r="T274" i="20"/>
  <c r="S274" i="20"/>
  <c r="R274" i="20"/>
  <c r="Q274" i="20"/>
  <c r="P274" i="20"/>
  <c r="O274" i="20"/>
  <c r="N274" i="20"/>
  <c r="U273" i="20"/>
  <c r="T273" i="20"/>
  <c r="S273" i="20"/>
  <c r="R273" i="20"/>
  <c r="Q273" i="20"/>
  <c r="P273" i="20"/>
  <c r="O273" i="20"/>
  <c r="N273" i="20"/>
  <c r="U272" i="20"/>
  <c r="T272" i="20"/>
  <c r="S272" i="20"/>
  <c r="R272" i="20"/>
  <c r="Q272" i="20"/>
  <c r="P272" i="20"/>
  <c r="O272" i="20"/>
  <c r="N272" i="20"/>
  <c r="U271" i="20"/>
  <c r="T271" i="20"/>
  <c r="S271" i="20"/>
  <c r="R271" i="20"/>
  <c r="Q271" i="20"/>
  <c r="P271" i="20"/>
  <c r="O271" i="20"/>
  <c r="N271" i="20"/>
  <c r="U270" i="20"/>
  <c r="T270" i="20"/>
  <c r="S270" i="20"/>
  <c r="R270" i="20"/>
  <c r="Q270" i="20"/>
  <c r="P270" i="20"/>
  <c r="O270" i="20"/>
  <c r="N270" i="20"/>
  <c r="U269" i="20"/>
  <c r="T269" i="20"/>
  <c r="S269" i="20"/>
  <c r="R269" i="20"/>
  <c r="Q269" i="20"/>
  <c r="P269" i="20"/>
  <c r="O269" i="20"/>
  <c r="N269" i="20"/>
  <c r="U268" i="20"/>
  <c r="T268" i="20"/>
  <c r="S268" i="20"/>
  <c r="R268" i="20"/>
  <c r="Q268" i="20"/>
  <c r="P268" i="20"/>
  <c r="O268" i="20"/>
  <c r="N268" i="20"/>
  <c r="U267" i="20"/>
  <c r="T267" i="20"/>
  <c r="S267" i="20"/>
  <c r="R267" i="20"/>
  <c r="Q267" i="20"/>
  <c r="P267" i="20"/>
  <c r="O267" i="20"/>
  <c r="N267" i="20"/>
  <c r="U266" i="20"/>
  <c r="T266" i="20"/>
  <c r="S266" i="20"/>
  <c r="R266" i="20"/>
  <c r="Q266" i="20"/>
  <c r="P266" i="20"/>
  <c r="O266" i="20"/>
  <c r="N266" i="20"/>
  <c r="U265" i="20"/>
  <c r="T265" i="20"/>
  <c r="S265" i="20"/>
  <c r="R265" i="20"/>
  <c r="Q265" i="20"/>
  <c r="P265" i="20"/>
  <c r="O265" i="20"/>
  <c r="N265" i="20"/>
  <c r="U264" i="20"/>
  <c r="T264" i="20"/>
  <c r="S264" i="20"/>
  <c r="R264" i="20"/>
  <c r="Q264" i="20"/>
  <c r="P264" i="20"/>
  <c r="O264" i="20"/>
  <c r="N264" i="20"/>
  <c r="U263" i="20"/>
  <c r="T263" i="20"/>
  <c r="S263" i="20"/>
  <c r="R263" i="20"/>
  <c r="Q263" i="20"/>
  <c r="P263" i="20"/>
  <c r="O263" i="20"/>
  <c r="N263" i="20"/>
  <c r="U262" i="20"/>
  <c r="T262" i="20"/>
  <c r="S262" i="20"/>
  <c r="R262" i="20"/>
  <c r="Q262" i="20"/>
  <c r="P262" i="20"/>
  <c r="O262" i="20"/>
  <c r="N262" i="20"/>
  <c r="U261" i="20"/>
  <c r="T261" i="20"/>
  <c r="S261" i="20"/>
  <c r="R261" i="20"/>
  <c r="Q261" i="20"/>
  <c r="P261" i="20"/>
  <c r="O261" i="20"/>
  <c r="N261" i="20"/>
  <c r="U260" i="20"/>
  <c r="T260" i="20"/>
  <c r="S260" i="20"/>
  <c r="R260" i="20"/>
  <c r="Q260" i="20"/>
  <c r="P260" i="20"/>
  <c r="O260" i="20"/>
  <c r="N260" i="20"/>
  <c r="U259" i="20"/>
  <c r="T259" i="20"/>
  <c r="S259" i="20"/>
  <c r="R259" i="20"/>
  <c r="Q259" i="20"/>
  <c r="P259" i="20"/>
  <c r="O259" i="20"/>
  <c r="N259" i="20"/>
  <c r="U258" i="20"/>
  <c r="T258" i="20"/>
  <c r="S258" i="20"/>
  <c r="R258" i="20"/>
  <c r="Q258" i="20"/>
  <c r="P258" i="20"/>
  <c r="O258" i="20"/>
  <c r="N258" i="20"/>
  <c r="U257" i="20"/>
  <c r="T257" i="20"/>
  <c r="S257" i="20"/>
  <c r="R257" i="20"/>
  <c r="Q257" i="20"/>
  <c r="P257" i="20"/>
  <c r="O257" i="20"/>
  <c r="N257" i="20"/>
  <c r="U256" i="20"/>
  <c r="T256" i="20"/>
  <c r="S256" i="20"/>
  <c r="R256" i="20"/>
  <c r="Q256" i="20"/>
  <c r="P256" i="20"/>
  <c r="O256" i="20"/>
  <c r="N256" i="20"/>
  <c r="U255" i="20"/>
  <c r="T255" i="20"/>
  <c r="S255" i="20"/>
  <c r="R255" i="20"/>
  <c r="Q255" i="20"/>
  <c r="P255" i="20"/>
  <c r="O255" i="20"/>
  <c r="N255" i="20"/>
  <c r="U254" i="20"/>
  <c r="T254" i="20"/>
  <c r="S254" i="20"/>
  <c r="R254" i="20"/>
  <c r="Q254" i="20"/>
  <c r="P254" i="20"/>
  <c r="O254" i="20"/>
  <c r="N254" i="20"/>
  <c r="U253" i="20"/>
  <c r="T253" i="20"/>
  <c r="S253" i="20"/>
  <c r="R253" i="20"/>
  <c r="Q253" i="20"/>
  <c r="P253" i="20"/>
  <c r="O253" i="20"/>
  <c r="N253" i="20"/>
  <c r="U252" i="20"/>
  <c r="T252" i="20"/>
  <c r="S252" i="20"/>
  <c r="R252" i="20"/>
  <c r="Q252" i="20"/>
  <c r="P252" i="20"/>
  <c r="O252" i="20"/>
  <c r="N252" i="20"/>
  <c r="U251" i="20"/>
  <c r="T251" i="20"/>
  <c r="S251" i="20"/>
  <c r="R251" i="20"/>
  <c r="Q251" i="20"/>
  <c r="P251" i="20"/>
  <c r="O251" i="20"/>
  <c r="N251" i="20"/>
  <c r="U250" i="20"/>
  <c r="T250" i="20"/>
  <c r="S250" i="20"/>
  <c r="R250" i="20"/>
  <c r="Q250" i="20"/>
  <c r="P250" i="20"/>
  <c r="O250" i="20"/>
  <c r="N250" i="20"/>
  <c r="U249" i="20"/>
  <c r="T249" i="20"/>
  <c r="S249" i="20"/>
  <c r="R249" i="20"/>
  <c r="Q249" i="20"/>
  <c r="P249" i="20"/>
  <c r="O249" i="20"/>
  <c r="N249" i="20"/>
  <c r="U248" i="20"/>
  <c r="T248" i="20"/>
  <c r="S248" i="20"/>
  <c r="R248" i="20"/>
  <c r="Q248" i="20"/>
  <c r="P248" i="20"/>
  <c r="O248" i="20"/>
  <c r="N248" i="20"/>
  <c r="U247" i="20"/>
  <c r="T247" i="20"/>
  <c r="S247" i="20"/>
  <c r="R247" i="20"/>
  <c r="Q247" i="20"/>
  <c r="P247" i="20"/>
  <c r="O247" i="20"/>
  <c r="N247" i="20"/>
  <c r="U246" i="20"/>
  <c r="T246" i="20"/>
  <c r="S246" i="20"/>
  <c r="R246" i="20"/>
  <c r="Q246" i="20"/>
  <c r="P246" i="20"/>
  <c r="O246" i="20"/>
  <c r="N246" i="20"/>
  <c r="U245" i="20"/>
  <c r="T245" i="20"/>
  <c r="S245" i="20"/>
  <c r="R245" i="20"/>
  <c r="Q245" i="20"/>
  <c r="P245" i="20"/>
  <c r="O245" i="20"/>
  <c r="N245" i="20"/>
  <c r="U244" i="20"/>
  <c r="T244" i="20"/>
  <c r="S244" i="20"/>
  <c r="R244" i="20"/>
  <c r="Q244" i="20"/>
  <c r="P244" i="20"/>
  <c r="O244" i="20"/>
  <c r="N244" i="20"/>
  <c r="U243" i="20"/>
  <c r="T243" i="20"/>
  <c r="S243" i="20"/>
  <c r="R243" i="20"/>
  <c r="Q243" i="20"/>
  <c r="P243" i="20"/>
  <c r="O243" i="20"/>
  <c r="N243" i="20"/>
  <c r="U242" i="20"/>
  <c r="T242" i="20"/>
  <c r="S242" i="20"/>
  <c r="R242" i="20"/>
  <c r="Q242" i="20"/>
  <c r="P242" i="20"/>
  <c r="O242" i="20"/>
  <c r="N242" i="20"/>
  <c r="U241" i="20"/>
  <c r="T241" i="20"/>
  <c r="S241" i="20"/>
  <c r="R241" i="20"/>
  <c r="Q241" i="20"/>
  <c r="P241" i="20"/>
  <c r="O241" i="20"/>
  <c r="N241" i="20"/>
  <c r="U240" i="20"/>
  <c r="T240" i="20"/>
  <c r="S240" i="20"/>
  <c r="R240" i="20"/>
  <c r="Q240" i="20"/>
  <c r="P240" i="20"/>
  <c r="O240" i="20"/>
  <c r="N240" i="20"/>
  <c r="U239" i="20"/>
  <c r="T239" i="20"/>
  <c r="S239" i="20"/>
  <c r="R239" i="20"/>
  <c r="Q239" i="20"/>
  <c r="P239" i="20"/>
  <c r="O239" i="20"/>
  <c r="N239" i="20"/>
  <c r="U238" i="20"/>
  <c r="T238" i="20"/>
  <c r="S238" i="20"/>
  <c r="R238" i="20"/>
  <c r="Q238" i="20"/>
  <c r="P238" i="20"/>
  <c r="O238" i="20"/>
  <c r="N238" i="20"/>
  <c r="U237" i="20"/>
  <c r="T237" i="20"/>
  <c r="S237" i="20"/>
  <c r="R237" i="20"/>
  <c r="Q237" i="20"/>
  <c r="P237" i="20"/>
  <c r="O237" i="20"/>
  <c r="N237" i="20"/>
  <c r="U236" i="20"/>
  <c r="T236" i="20"/>
  <c r="S236" i="20"/>
  <c r="R236" i="20"/>
  <c r="Q236" i="20"/>
  <c r="P236" i="20"/>
  <c r="O236" i="20"/>
  <c r="N236" i="20"/>
  <c r="U235" i="20"/>
  <c r="T235" i="20"/>
  <c r="S235" i="20"/>
  <c r="R235" i="20"/>
  <c r="Q235" i="20"/>
  <c r="P235" i="20"/>
  <c r="O235" i="20"/>
  <c r="N235" i="20"/>
  <c r="U234" i="20"/>
  <c r="T234" i="20"/>
  <c r="S234" i="20"/>
  <c r="R234" i="20"/>
  <c r="Q234" i="20"/>
  <c r="P234" i="20"/>
  <c r="O234" i="20"/>
  <c r="N234" i="20"/>
  <c r="U233" i="20"/>
  <c r="T233" i="20"/>
  <c r="S233" i="20"/>
  <c r="R233" i="20"/>
  <c r="Q233" i="20"/>
  <c r="P233" i="20"/>
  <c r="O233" i="20"/>
  <c r="N233" i="20"/>
  <c r="U232" i="20"/>
  <c r="T232" i="20"/>
  <c r="S232" i="20"/>
  <c r="R232" i="20"/>
  <c r="Q232" i="20"/>
  <c r="P232" i="20"/>
  <c r="O232" i="20"/>
  <c r="N232" i="20"/>
  <c r="U231" i="20"/>
  <c r="T231" i="20"/>
  <c r="S231" i="20"/>
  <c r="R231" i="20"/>
  <c r="Q231" i="20"/>
  <c r="P231" i="20"/>
  <c r="O231" i="20"/>
  <c r="N231" i="20"/>
  <c r="U230" i="20"/>
  <c r="T230" i="20"/>
  <c r="S230" i="20"/>
  <c r="R230" i="20"/>
  <c r="Q230" i="20"/>
  <c r="P230" i="20"/>
  <c r="O230" i="20"/>
  <c r="N230" i="20"/>
  <c r="U229" i="20"/>
  <c r="T229" i="20"/>
  <c r="S229" i="20"/>
  <c r="R229" i="20"/>
  <c r="Q229" i="20"/>
  <c r="P229" i="20"/>
  <c r="O229" i="20"/>
  <c r="N229" i="20"/>
  <c r="U228" i="20"/>
  <c r="T228" i="20"/>
  <c r="S228" i="20"/>
  <c r="R228" i="20"/>
  <c r="Q228" i="20"/>
  <c r="P228" i="20"/>
  <c r="O228" i="20"/>
  <c r="N228" i="20"/>
  <c r="U227" i="20"/>
  <c r="T227" i="20"/>
  <c r="S227" i="20"/>
  <c r="R227" i="20"/>
  <c r="Q227" i="20"/>
  <c r="P227" i="20"/>
  <c r="O227" i="20"/>
  <c r="N227" i="20"/>
  <c r="U226" i="20"/>
  <c r="T226" i="20"/>
  <c r="S226" i="20"/>
  <c r="R226" i="20"/>
  <c r="Q226" i="20"/>
  <c r="P226" i="20"/>
  <c r="O226" i="20"/>
  <c r="N226" i="20"/>
  <c r="U225" i="20"/>
  <c r="T225" i="20"/>
  <c r="S225" i="20"/>
  <c r="R225" i="20"/>
  <c r="Q225" i="20"/>
  <c r="P225" i="20"/>
  <c r="O225" i="20"/>
  <c r="N225" i="20"/>
  <c r="U224" i="20"/>
  <c r="T224" i="20"/>
  <c r="S224" i="20"/>
  <c r="R224" i="20"/>
  <c r="Q224" i="20"/>
  <c r="P224" i="20"/>
  <c r="O224" i="20"/>
  <c r="N224" i="20"/>
  <c r="U223" i="20"/>
  <c r="T223" i="20"/>
  <c r="S223" i="20"/>
  <c r="R223" i="20"/>
  <c r="Q223" i="20"/>
  <c r="P223" i="20"/>
  <c r="O223" i="20"/>
  <c r="N223" i="20"/>
  <c r="U222" i="20"/>
  <c r="T222" i="20"/>
  <c r="S222" i="20"/>
  <c r="R222" i="20"/>
  <c r="Q222" i="20"/>
  <c r="P222" i="20"/>
  <c r="O222" i="20"/>
  <c r="N222" i="20"/>
  <c r="U221" i="20"/>
  <c r="T221" i="20"/>
  <c r="S221" i="20"/>
  <c r="R221" i="20"/>
  <c r="Q221" i="20"/>
  <c r="P221" i="20"/>
  <c r="O221" i="20"/>
  <c r="N221" i="20"/>
  <c r="U220" i="20"/>
  <c r="T220" i="20"/>
  <c r="S220" i="20"/>
  <c r="R220" i="20"/>
  <c r="Q220" i="20"/>
  <c r="P220" i="20"/>
  <c r="O220" i="20"/>
  <c r="N220" i="20"/>
  <c r="U219" i="20"/>
  <c r="T219" i="20"/>
  <c r="S219" i="20"/>
  <c r="R219" i="20"/>
  <c r="Q219" i="20"/>
  <c r="P219" i="20"/>
  <c r="O219" i="20"/>
  <c r="N219" i="20"/>
  <c r="U218" i="20"/>
  <c r="T218" i="20"/>
  <c r="S218" i="20"/>
  <c r="R218" i="20"/>
  <c r="Q218" i="20"/>
  <c r="P218" i="20"/>
  <c r="O218" i="20"/>
  <c r="N218" i="20"/>
  <c r="U217" i="20"/>
  <c r="T217" i="20"/>
  <c r="S217" i="20"/>
  <c r="R217" i="20"/>
  <c r="Q217" i="20"/>
  <c r="P217" i="20"/>
  <c r="O217" i="20"/>
  <c r="N217" i="20"/>
  <c r="U216" i="20"/>
  <c r="T216" i="20"/>
  <c r="S216" i="20"/>
  <c r="R216" i="20"/>
  <c r="Q216" i="20"/>
  <c r="P216" i="20"/>
  <c r="O216" i="20"/>
  <c r="N216" i="20"/>
  <c r="U215" i="20"/>
  <c r="T215" i="20"/>
  <c r="S215" i="20"/>
  <c r="R215" i="20"/>
  <c r="Q215" i="20"/>
  <c r="P215" i="20"/>
  <c r="O215" i="20"/>
  <c r="N215" i="20"/>
  <c r="U214" i="20"/>
  <c r="T214" i="20"/>
  <c r="S214" i="20"/>
  <c r="R214" i="20"/>
  <c r="Q214" i="20"/>
  <c r="P214" i="20"/>
  <c r="O214" i="20"/>
  <c r="N214" i="20"/>
  <c r="U213" i="20"/>
  <c r="T213" i="20"/>
  <c r="S213" i="20"/>
  <c r="R213" i="20"/>
  <c r="Q213" i="20"/>
  <c r="P213" i="20"/>
  <c r="O213" i="20"/>
  <c r="N213" i="20"/>
  <c r="U212" i="20"/>
  <c r="T212" i="20"/>
  <c r="S212" i="20"/>
  <c r="R212" i="20"/>
  <c r="Q212" i="20"/>
  <c r="P212" i="20"/>
  <c r="O212" i="20"/>
  <c r="N212" i="20"/>
  <c r="U211" i="20"/>
  <c r="T211" i="20"/>
  <c r="S211" i="20"/>
  <c r="R211" i="20"/>
  <c r="Q211" i="20"/>
  <c r="P211" i="20"/>
  <c r="O211" i="20"/>
  <c r="N211" i="20"/>
  <c r="U210" i="20"/>
  <c r="T210" i="20"/>
  <c r="S210" i="20"/>
  <c r="R210" i="20"/>
  <c r="Q210" i="20"/>
  <c r="P210" i="20"/>
  <c r="O210" i="20"/>
  <c r="N210" i="20"/>
  <c r="U209" i="20"/>
  <c r="T209" i="20"/>
  <c r="S209" i="20"/>
  <c r="R209" i="20"/>
  <c r="Q209" i="20"/>
  <c r="P209" i="20"/>
  <c r="O209" i="20"/>
  <c r="N209" i="20"/>
  <c r="U208" i="20"/>
  <c r="T208" i="20"/>
  <c r="S208" i="20"/>
  <c r="R208" i="20"/>
  <c r="Q208" i="20"/>
  <c r="P208" i="20"/>
  <c r="O208" i="20"/>
  <c r="N208" i="20"/>
  <c r="U207" i="20"/>
  <c r="T207" i="20"/>
  <c r="S207" i="20"/>
  <c r="R207" i="20"/>
  <c r="Q207" i="20"/>
  <c r="P207" i="20"/>
  <c r="O207" i="20"/>
  <c r="N207" i="20"/>
  <c r="U206" i="20"/>
  <c r="T206" i="20"/>
  <c r="S206" i="20"/>
  <c r="R206" i="20"/>
  <c r="Q206" i="20"/>
  <c r="P206" i="20"/>
  <c r="O206" i="20"/>
  <c r="N206" i="20"/>
  <c r="U205" i="20"/>
  <c r="T205" i="20"/>
  <c r="S205" i="20"/>
  <c r="R205" i="20"/>
  <c r="Q205" i="20"/>
  <c r="P205" i="20"/>
  <c r="O205" i="20"/>
  <c r="N205" i="20"/>
  <c r="U204" i="20"/>
  <c r="T204" i="20"/>
  <c r="S204" i="20"/>
  <c r="R204" i="20"/>
  <c r="Q204" i="20"/>
  <c r="P204" i="20"/>
  <c r="O204" i="20"/>
  <c r="N204" i="20"/>
  <c r="U203" i="20"/>
  <c r="T203" i="20"/>
  <c r="S203" i="20"/>
  <c r="R203" i="20"/>
  <c r="Q203" i="20"/>
  <c r="P203" i="20"/>
  <c r="O203" i="20"/>
  <c r="N203" i="20"/>
  <c r="U202" i="20"/>
  <c r="T202" i="20"/>
  <c r="S202" i="20"/>
  <c r="R202" i="20"/>
  <c r="Q202" i="20"/>
  <c r="P202" i="20"/>
  <c r="O202" i="20"/>
  <c r="N202" i="20"/>
  <c r="U201" i="20"/>
  <c r="T201" i="20"/>
  <c r="S201" i="20"/>
  <c r="R201" i="20"/>
  <c r="Q201" i="20"/>
  <c r="P201" i="20"/>
  <c r="O201" i="20"/>
  <c r="N201" i="20"/>
  <c r="U200" i="20"/>
  <c r="T200" i="20"/>
  <c r="S200" i="20"/>
  <c r="R200" i="20"/>
  <c r="Q200" i="20"/>
  <c r="P200" i="20"/>
  <c r="O200" i="20"/>
  <c r="N200" i="20"/>
  <c r="U199" i="20"/>
  <c r="T199" i="20"/>
  <c r="S199" i="20"/>
  <c r="R199" i="20"/>
  <c r="Q199" i="20"/>
  <c r="P199" i="20"/>
  <c r="O199" i="20"/>
  <c r="N199" i="20"/>
  <c r="U198" i="20"/>
  <c r="T198" i="20"/>
  <c r="S198" i="20"/>
  <c r="R198" i="20"/>
  <c r="Q198" i="20"/>
  <c r="P198" i="20"/>
  <c r="O198" i="20"/>
  <c r="N198" i="20"/>
  <c r="U197" i="20"/>
  <c r="T197" i="20"/>
  <c r="S197" i="20"/>
  <c r="R197" i="20"/>
  <c r="Q197" i="20"/>
  <c r="P197" i="20"/>
  <c r="O197" i="20"/>
  <c r="N197" i="20"/>
  <c r="U196" i="20"/>
  <c r="T196" i="20"/>
  <c r="S196" i="20"/>
  <c r="R196" i="20"/>
  <c r="Q196" i="20"/>
  <c r="P196" i="20"/>
  <c r="O196" i="20"/>
  <c r="N196" i="20"/>
  <c r="U195" i="20"/>
  <c r="T195" i="20"/>
  <c r="S195" i="20"/>
  <c r="R195" i="20"/>
  <c r="Q195" i="20"/>
  <c r="P195" i="20"/>
  <c r="O195" i="20"/>
  <c r="N195" i="20"/>
  <c r="U194" i="20"/>
  <c r="T194" i="20"/>
  <c r="S194" i="20"/>
  <c r="R194" i="20"/>
  <c r="Q194" i="20"/>
  <c r="P194" i="20"/>
  <c r="O194" i="20"/>
  <c r="N194" i="20"/>
  <c r="U193" i="20"/>
  <c r="T193" i="20"/>
  <c r="S193" i="20"/>
  <c r="R193" i="20"/>
  <c r="Q193" i="20"/>
  <c r="P193" i="20"/>
  <c r="O193" i="20"/>
  <c r="N193" i="20"/>
  <c r="U192" i="20"/>
  <c r="T192" i="20"/>
  <c r="S192" i="20"/>
  <c r="R192" i="20"/>
  <c r="Q192" i="20"/>
  <c r="P192" i="20"/>
  <c r="O192" i="20"/>
  <c r="N192" i="20"/>
  <c r="U191" i="20"/>
  <c r="T191" i="20"/>
  <c r="S191" i="20"/>
  <c r="R191" i="20"/>
  <c r="Q191" i="20"/>
  <c r="P191" i="20"/>
  <c r="O191" i="20"/>
  <c r="N191" i="20"/>
  <c r="U190" i="20"/>
  <c r="T190" i="20"/>
  <c r="S190" i="20"/>
  <c r="R190" i="20"/>
  <c r="Q190" i="20"/>
  <c r="P190" i="20"/>
  <c r="O190" i="20"/>
  <c r="N190" i="20"/>
  <c r="U189" i="20"/>
  <c r="T189" i="20"/>
  <c r="S189" i="20"/>
  <c r="R189" i="20"/>
  <c r="Q189" i="20"/>
  <c r="P189" i="20"/>
  <c r="O189" i="20"/>
  <c r="N189" i="20"/>
  <c r="U188" i="20"/>
  <c r="T188" i="20"/>
  <c r="S188" i="20"/>
  <c r="R188" i="20"/>
  <c r="Q188" i="20"/>
  <c r="P188" i="20"/>
  <c r="O188" i="20"/>
  <c r="N188" i="20"/>
  <c r="U187" i="20"/>
  <c r="T187" i="20"/>
  <c r="S187" i="20"/>
  <c r="R187" i="20"/>
  <c r="Q187" i="20"/>
  <c r="P187" i="20"/>
  <c r="O187" i="20"/>
  <c r="N187" i="20"/>
  <c r="U186" i="20"/>
  <c r="T186" i="20"/>
  <c r="S186" i="20"/>
  <c r="R186" i="20"/>
  <c r="Q186" i="20"/>
  <c r="P186" i="20"/>
  <c r="O186" i="20"/>
  <c r="N186" i="20"/>
  <c r="U185" i="20"/>
  <c r="T185" i="20"/>
  <c r="S185" i="20"/>
  <c r="R185" i="20"/>
  <c r="Q185" i="20"/>
  <c r="P185" i="20"/>
  <c r="O185" i="20"/>
  <c r="N185" i="20"/>
  <c r="U184" i="20"/>
  <c r="T184" i="20"/>
  <c r="S184" i="20"/>
  <c r="R184" i="20"/>
  <c r="Q184" i="20"/>
  <c r="P184" i="20"/>
  <c r="O184" i="20"/>
  <c r="N184" i="20"/>
  <c r="U183" i="20"/>
  <c r="T183" i="20"/>
  <c r="S183" i="20"/>
  <c r="R183" i="20"/>
  <c r="Q183" i="20"/>
  <c r="P183" i="20"/>
  <c r="O183" i="20"/>
  <c r="N183" i="20"/>
  <c r="U182" i="20"/>
  <c r="T182" i="20"/>
  <c r="S182" i="20"/>
  <c r="R182" i="20"/>
  <c r="Q182" i="20"/>
  <c r="P182" i="20"/>
  <c r="O182" i="20"/>
  <c r="N182" i="20"/>
  <c r="U181" i="20"/>
  <c r="T181" i="20"/>
  <c r="S181" i="20"/>
  <c r="R181" i="20"/>
  <c r="Q181" i="20"/>
  <c r="P181" i="20"/>
  <c r="O181" i="20"/>
  <c r="N181" i="20"/>
  <c r="U180" i="20"/>
  <c r="T180" i="20"/>
  <c r="S180" i="20"/>
  <c r="R180" i="20"/>
  <c r="Q180" i="20"/>
  <c r="P180" i="20"/>
  <c r="O180" i="20"/>
  <c r="N180" i="20"/>
  <c r="U179" i="20"/>
  <c r="T179" i="20"/>
  <c r="S179" i="20"/>
  <c r="R179" i="20"/>
  <c r="Q179" i="20"/>
  <c r="P179" i="20"/>
  <c r="O179" i="20"/>
  <c r="N179" i="20"/>
  <c r="U178" i="20"/>
  <c r="T178" i="20"/>
  <c r="S178" i="20"/>
  <c r="R178" i="20"/>
  <c r="Q178" i="20"/>
  <c r="P178" i="20"/>
  <c r="O178" i="20"/>
  <c r="N178" i="20"/>
  <c r="U177" i="20"/>
  <c r="T177" i="20"/>
  <c r="S177" i="20"/>
  <c r="R177" i="20"/>
  <c r="Q177" i="20"/>
  <c r="P177" i="20"/>
  <c r="O177" i="20"/>
  <c r="N177" i="20"/>
  <c r="U176" i="20"/>
  <c r="T176" i="20"/>
  <c r="S176" i="20"/>
  <c r="R176" i="20"/>
  <c r="Q176" i="20"/>
  <c r="P176" i="20"/>
  <c r="O176" i="20"/>
  <c r="N176" i="20"/>
  <c r="U175" i="20"/>
  <c r="T175" i="20"/>
  <c r="S175" i="20"/>
  <c r="R175" i="20"/>
  <c r="Q175" i="20"/>
  <c r="P175" i="20"/>
  <c r="O175" i="20"/>
  <c r="N175" i="20"/>
  <c r="U174" i="20"/>
  <c r="T174" i="20"/>
  <c r="S174" i="20"/>
  <c r="R174" i="20"/>
  <c r="Q174" i="20"/>
  <c r="P174" i="20"/>
  <c r="O174" i="20"/>
  <c r="N174" i="20"/>
  <c r="U173" i="20"/>
  <c r="T173" i="20"/>
  <c r="S173" i="20"/>
  <c r="R173" i="20"/>
  <c r="Q173" i="20"/>
  <c r="P173" i="20"/>
  <c r="O173" i="20"/>
  <c r="N173" i="20"/>
  <c r="U172" i="20"/>
  <c r="T172" i="20"/>
  <c r="S172" i="20"/>
  <c r="R172" i="20"/>
  <c r="Q172" i="20"/>
  <c r="P172" i="20"/>
  <c r="O172" i="20"/>
  <c r="N172" i="20"/>
  <c r="U171" i="20"/>
  <c r="T171" i="20"/>
  <c r="S171" i="20"/>
  <c r="R171" i="20"/>
  <c r="Q171" i="20"/>
  <c r="P171" i="20"/>
  <c r="O171" i="20"/>
  <c r="N171" i="20"/>
  <c r="U170" i="20"/>
  <c r="T170" i="20"/>
  <c r="S170" i="20"/>
  <c r="R170" i="20"/>
  <c r="Q170" i="20"/>
  <c r="P170" i="20"/>
  <c r="O170" i="20"/>
  <c r="N170" i="20"/>
  <c r="U169" i="20"/>
  <c r="T169" i="20"/>
  <c r="S169" i="20"/>
  <c r="R169" i="20"/>
  <c r="Q169" i="20"/>
  <c r="P169" i="20"/>
  <c r="O169" i="20"/>
  <c r="N169" i="20"/>
  <c r="U168" i="20"/>
  <c r="T168" i="20"/>
  <c r="S168" i="20"/>
  <c r="R168" i="20"/>
  <c r="Q168" i="20"/>
  <c r="P168" i="20"/>
  <c r="O168" i="20"/>
  <c r="N168" i="20"/>
  <c r="U167" i="20"/>
  <c r="T167" i="20"/>
  <c r="S167" i="20"/>
  <c r="R167" i="20"/>
  <c r="Q167" i="20"/>
  <c r="P167" i="20"/>
  <c r="O167" i="20"/>
  <c r="N167" i="20"/>
  <c r="U166" i="20"/>
  <c r="T166" i="20"/>
  <c r="S166" i="20"/>
  <c r="R166" i="20"/>
  <c r="Q166" i="20"/>
  <c r="P166" i="20"/>
  <c r="O166" i="20"/>
  <c r="N166" i="20"/>
  <c r="U165" i="20"/>
  <c r="T165" i="20"/>
  <c r="S165" i="20"/>
  <c r="R165" i="20"/>
  <c r="Q165" i="20"/>
  <c r="P165" i="20"/>
  <c r="O165" i="20"/>
  <c r="N165" i="20"/>
  <c r="U164" i="20"/>
  <c r="T164" i="20"/>
  <c r="S164" i="20"/>
  <c r="R164" i="20"/>
  <c r="Q164" i="20"/>
  <c r="P164" i="20"/>
  <c r="O164" i="20"/>
  <c r="N164" i="20"/>
  <c r="U163" i="20"/>
  <c r="T163" i="20"/>
  <c r="S163" i="20"/>
  <c r="R163" i="20"/>
  <c r="Q163" i="20"/>
  <c r="P163" i="20"/>
  <c r="O163" i="20"/>
  <c r="N163" i="20"/>
  <c r="U162" i="20"/>
  <c r="T162" i="20"/>
  <c r="S162" i="20"/>
  <c r="R162" i="20"/>
  <c r="Q162" i="20"/>
  <c r="P162" i="20"/>
  <c r="O162" i="20"/>
  <c r="N162" i="20"/>
  <c r="U161" i="20"/>
  <c r="T161" i="20"/>
  <c r="S161" i="20"/>
  <c r="R161" i="20"/>
  <c r="Q161" i="20"/>
  <c r="P161" i="20"/>
  <c r="O161" i="20"/>
  <c r="N161" i="20"/>
  <c r="U160" i="20"/>
  <c r="T160" i="20"/>
  <c r="S160" i="20"/>
  <c r="R160" i="20"/>
  <c r="Q160" i="20"/>
  <c r="P160" i="20"/>
  <c r="O160" i="20"/>
  <c r="N160" i="20"/>
  <c r="U159" i="20"/>
  <c r="T159" i="20"/>
  <c r="S159" i="20"/>
  <c r="R159" i="20"/>
  <c r="Q159" i="20"/>
  <c r="P159" i="20"/>
  <c r="O159" i="20"/>
  <c r="N159" i="20"/>
  <c r="U158" i="20"/>
  <c r="T158" i="20"/>
  <c r="S158" i="20"/>
  <c r="R158" i="20"/>
  <c r="Q158" i="20"/>
  <c r="P158" i="20"/>
  <c r="O158" i="20"/>
  <c r="N158" i="20"/>
  <c r="U157" i="20"/>
  <c r="T157" i="20"/>
  <c r="S157" i="20"/>
  <c r="R157" i="20"/>
  <c r="Q157" i="20"/>
  <c r="P157" i="20"/>
  <c r="O157" i="20"/>
  <c r="N157" i="20"/>
  <c r="U156" i="20"/>
  <c r="T156" i="20"/>
  <c r="S156" i="20"/>
  <c r="R156" i="20"/>
  <c r="Q156" i="20"/>
  <c r="P156" i="20"/>
  <c r="O156" i="20"/>
  <c r="N156" i="20"/>
  <c r="U155" i="20"/>
  <c r="T155" i="20"/>
  <c r="S155" i="20"/>
  <c r="R155" i="20"/>
  <c r="Q155" i="20"/>
  <c r="P155" i="20"/>
  <c r="O155" i="20"/>
  <c r="N155" i="20"/>
  <c r="U154" i="20"/>
  <c r="T154" i="20"/>
  <c r="S154" i="20"/>
  <c r="R154" i="20"/>
  <c r="Q154" i="20"/>
  <c r="P154" i="20"/>
  <c r="O154" i="20"/>
  <c r="N154" i="20"/>
  <c r="U153" i="20"/>
  <c r="T153" i="20"/>
  <c r="S153" i="20"/>
  <c r="R153" i="20"/>
  <c r="Q153" i="20"/>
  <c r="P153" i="20"/>
  <c r="O153" i="20"/>
  <c r="N153" i="20"/>
  <c r="U152" i="20"/>
  <c r="T152" i="20"/>
  <c r="S152" i="20"/>
  <c r="R152" i="20"/>
  <c r="Q152" i="20"/>
  <c r="P152" i="20"/>
  <c r="O152" i="20"/>
  <c r="N152" i="20"/>
  <c r="U151" i="20"/>
  <c r="T151" i="20"/>
  <c r="S151" i="20"/>
  <c r="R151" i="20"/>
  <c r="Q151" i="20"/>
  <c r="P151" i="20"/>
  <c r="O151" i="20"/>
  <c r="N151" i="20"/>
  <c r="U150" i="20"/>
  <c r="T150" i="20"/>
  <c r="S150" i="20"/>
  <c r="R150" i="20"/>
  <c r="Q150" i="20"/>
  <c r="P150" i="20"/>
  <c r="O150" i="20"/>
  <c r="N150" i="20"/>
  <c r="U149" i="20"/>
  <c r="T149" i="20"/>
  <c r="S149" i="20"/>
  <c r="R149" i="20"/>
  <c r="Q149" i="20"/>
  <c r="P149" i="20"/>
  <c r="O149" i="20"/>
  <c r="N149" i="20"/>
  <c r="U148" i="20"/>
  <c r="T148" i="20"/>
  <c r="S148" i="20"/>
  <c r="R148" i="20"/>
  <c r="Q148" i="20"/>
  <c r="P148" i="20"/>
  <c r="O148" i="20"/>
  <c r="N148" i="20"/>
  <c r="U147" i="20"/>
  <c r="T147" i="20"/>
  <c r="S147" i="20"/>
  <c r="R147" i="20"/>
  <c r="Q147" i="20"/>
  <c r="P147" i="20"/>
  <c r="O147" i="20"/>
  <c r="N147" i="20"/>
  <c r="U146" i="20"/>
  <c r="T146" i="20"/>
  <c r="S146" i="20"/>
  <c r="R146" i="20"/>
  <c r="Q146" i="20"/>
  <c r="P146" i="20"/>
  <c r="O146" i="20"/>
  <c r="N146" i="20"/>
  <c r="U145" i="20"/>
  <c r="T145" i="20"/>
  <c r="S145" i="20"/>
  <c r="R145" i="20"/>
  <c r="Q145" i="20"/>
  <c r="P145" i="20"/>
  <c r="O145" i="20"/>
  <c r="N145" i="20"/>
  <c r="U144" i="20"/>
  <c r="T144" i="20"/>
  <c r="S144" i="20"/>
  <c r="R144" i="20"/>
  <c r="Q144" i="20"/>
  <c r="P144" i="20"/>
  <c r="O144" i="20"/>
  <c r="N144" i="20"/>
  <c r="U143" i="20"/>
  <c r="T143" i="20"/>
  <c r="S143" i="20"/>
  <c r="R143" i="20"/>
  <c r="Q143" i="20"/>
  <c r="P143" i="20"/>
  <c r="O143" i="20"/>
  <c r="N143" i="20"/>
  <c r="U142" i="20"/>
  <c r="T142" i="20"/>
  <c r="S142" i="20"/>
  <c r="R142" i="20"/>
  <c r="Q142" i="20"/>
  <c r="P142" i="20"/>
  <c r="O142" i="20"/>
  <c r="N142" i="20"/>
  <c r="U141" i="20"/>
  <c r="T141" i="20"/>
  <c r="S141" i="20"/>
  <c r="R141" i="20"/>
  <c r="Q141" i="20"/>
  <c r="P141" i="20"/>
  <c r="O141" i="20"/>
  <c r="N141" i="20"/>
  <c r="U140" i="20"/>
  <c r="T140" i="20"/>
  <c r="S140" i="20"/>
  <c r="R140" i="20"/>
  <c r="Q140" i="20"/>
  <c r="P140" i="20"/>
  <c r="O140" i="20"/>
  <c r="N140" i="20"/>
  <c r="U139" i="20"/>
  <c r="T139" i="20"/>
  <c r="S139" i="20"/>
  <c r="R139" i="20"/>
  <c r="Q139" i="20"/>
  <c r="P139" i="20"/>
  <c r="O139" i="20"/>
  <c r="N139" i="20"/>
  <c r="U138" i="20"/>
  <c r="T138" i="20"/>
  <c r="S138" i="20"/>
  <c r="R138" i="20"/>
  <c r="Q138" i="20"/>
  <c r="P138" i="20"/>
  <c r="O138" i="20"/>
  <c r="N138" i="20"/>
  <c r="U137" i="20"/>
  <c r="T137" i="20"/>
  <c r="S137" i="20"/>
  <c r="R137" i="20"/>
  <c r="Q137" i="20"/>
  <c r="P137" i="20"/>
  <c r="O137" i="20"/>
  <c r="N137" i="20"/>
  <c r="U136" i="20"/>
  <c r="T136" i="20"/>
  <c r="S136" i="20"/>
  <c r="R136" i="20"/>
  <c r="Q136" i="20"/>
  <c r="P136" i="20"/>
  <c r="O136" i="20"/>
  <c r="N136" i="20"/>
  <c r="U135" i="20"/>
  <c r="T135" i="20"/>
  <c r="S135" i="20"/>
  <c r="R135" i="20"/>
  <c r="Q135" i="20"/>
  <c r="P135" i="20"/>
  <c r="O135" i="20"/>
  <c r="N135" i="20"/>
  <c r="U134" i="20"/>
  <c r="T134" i="20"/>
  <c r="S134" i="20"/>
  <c r="R134" i="20"/>
  <c r="Q134" i="20"/>
  <c r="P134" i="20"/>
  <c r="O134" i="20"/>
  <c r="N134" i="20"/>
  <c r="U133" i="20"/>
  <c r="T133" i="20"/>
  <c r="S133" i="20"/>
  <c r="R133" i="20"/>
  <c r="Q133" i="20"/>
  <c r="P133" i="20"/>
  <c r="O133" i="20"/>
  <c r="N133" i="20"/>
  <c r="U132" i="20"/>
  <c r="T132" i="20"/>
  <c r="S132" i="20"/>
  <c r="R132" i="20"/>
  <c r="Q132" i="20"/>
  <c r="P132" i="20"/>
  <c r="O132" i="20"/>
  <c r="N132" i="20"/>
  <c r="U131" i="20"/>
  <c r="T131" i="20"/>
  <c r="S131" i="20"/>
  <c r="R131" i="20"/>
  <c r="Q131" i="20"/>
  <c r="P131" i="20"/>
  <c r="O131" i="20"/>
  <c r="N131" i="20"/>
  <c r="U130" i="20"/>
  <c r="T130" i="20"/>
  <c r="S130" i="20"/>
  <c r="R130" i="20"/>
  <c r="Q130" i="20"/>
  <c r="P130" i="20"/>
  <c r="O130" i="20"/>
  <c r="N130" i="20"/>
  <c r="U129" i="20"/>
  <c r="T129" i="20"/>
  <c r="S129" i="20"/>
  <c r="R129" i="20"/>
  <c r="Q129" i="20"/>
  <c r="P129" i="20"/>
  <c r="O129" i="20"/>
  <c r="N129" i="20"/>
  <c r="U128" i="20"/>
  <c r="T128" i="20"/>
  <c r="S128" i="20"/>
  <c r="R128" i="20"/>
  <c r="Q128" i="20"/>
  <c r="P128" i="20"/>
  <c r="O128" i="20"/>
  <c r="N128" i="20"/>
  <c r="U127" i="20"/>
  <c r="T127" i="20"/>
  <c r="S127" i="20"/>
  <c r="R127" i="20"/>
  <c r="Q127" i="20"/>
  <c r="P127" i="20"/>
  <c r="O127" i="20"/>
  <c r="N127" i="20"/>
  <c r="U126" i="20"/>
  <c r="T126" i="20"/>
  <c r="S126" i="20"/>
  <c r="R126" i="20"/>
  <c r="Q126" i="20"/>
  <c r="P126" i="20"/>
  <c r="O126" i="20"/>
  <c r="N126" i="20"/>
  <c r="U125" i="20"/>
  <c r="T125" i="20"/>
  <c r="S125" i="20"/>
  <c r="R125" i="20"/>
  <c r="Q125" i="20"/>
  <c r="P125" i="20"/>
  <c r="O125" i="20"/>
  <c r="N125" i="20"/>
  <c r="U124" i="20"/>
  <c r="T124" i="20"/>
  <c r="S124" i="20"/>
  <c r="R124" i="20"/>
  <c r="Q124" i="20"/>
  <c r="P124" i="20"/>
  <c r="O124" i="20"/>
  <c r="N124" i="20"/>
  <c r="U123" i="20"/>
  <c r="T123" i="20"/>
  <c r="S123" i="20"/>
  <c r="R123" i="20"/>
  <c r="Q123" i="20"/>
  <c r="P123" i="20"/>
  <c r="O123" i="20"/>
  <c r="N123" i="20"/>
  <c r="U122" i="20"/>
  <c r="T122" i="20"/>
  <c r="S122" i="20"/>
  <c r="R122" i="20"/>
  <c r="Q122" i="20"/>
  <c r="P122" i="20"/>
  <c r="O122" i="20"/>
  <c r="N122" i="20"/>
  <c r="U121" i="20"/>
  <c r="T121" i="20"/>
  <c r="S121" i="20"/>
  <c r="R121" i="20"/>
  <c r="Q121" i="20"/>
  <c r="P121" i="20"/>
  <c r="O121" i="20"/>
  <c r="N121" i="20"/>
  <c r="U120" i="20"/>
  <c r="T120" i="20"/>
  <c r="S120" i="20"/>
  <c r="R120" i="20"/>
  <c r="Q120" i="20"/>
  <c r="P120" i="20"/>
  <c r="O120" i="20"/>
  <c r="N120" i="20"/>
  <c r="U119" i="20"/>
  <c r="T119" i="20"/>
  <c r="S119" i="20"/>
  <c r="R119" i="20"/>
  <c r="Q119" i="20"/>
  <c r="P119" i="20"/>
  <c r="O119" i="20"/>
  <c r="N119" i="20"/>
  <c r="U118" i="20"/>
  <c r="T118" i="20"/>
  <c r="S118" i="20"/>
  <c r="R118" i="20"/>
  <c r="Q118" i="20"/>
  <c r="P118" i="20"/>
  <c r="O118" i="20"/>
  <c r="N118" i="20"/>
  <c r="U117" i="20"/>
  <c r="T117" i="20"/>
  <c r="S117" i="20"/>
  <c r="R117" i="20"/>
  <c r="Q117" i="20"/>
  <c r="P117" i="20"/>
  <c r="O117" i="20"/>
  <c r="N117" i="20"/>
  <c r="U116" i="20"/>
  <c r="T116" i="20"/>
  <c r="S116" i="20"/>
  <c r="R116" i="20"/>
  <c r="Q116" i="20"/>
  <c r="P116" i="20"/>
  <c r="O116" i="20"/>
  <c r="N116" i="20"/>
  <c r="U115" i="20"/>
  <c r="T115" i="20"/>
  <c r="S115" i="20"/>
  <c r="R115" i="20"/>
  <c r="Q115" i="20"/>
  <c r="P115" i="20"/>
  <c r="O115" i="20"/>
  <c r="N115" i="20"/>
  <c r="U114" i="20"/>
  <c r="T114" i="20"/>
  <c r="S114" i="20"/>
  <c r="R114" i="20"/>
  <c r="Q114" i="20"/>
  <c r="P114" i="20"/>
  <c r="O114" i="20"/>
  <c r="N114" i="20"/>
  <c r="U113" i="20"/>
  <c r="T113" i="20"/>
  <c r="S113" i="20"/>
  <c r="R113" i="20"/>
  <c r="Q113" i="20"/>
  <c r="P113" i="20"/>
  <c r="O113" i="20"/>
  <c r="N113" i="20"/>
  <c r="U112" i="20"/>
  <c r="T112" i="20"/>
  <c r="S112" i="20"/>
  <c r="R112" i="20"/>
  <c r="Q112" i="20"/>
  <c r="P112" i="20"/>
  <c r="O112" i="20"/>
  <c r="N112" i="20"/>
  <c r="U111" i="20"/>
  <c r="T111" i="20"/>
  <c r="S111" i="20"/>
  <c r="R111" i="20"/>
  <c r="Q111" i="20"/>
  <c r="P111" i="20"/>
  <c r="O111" i="20"/>
  <c r="N111" i="20"/>
  <c r="U110" i="20"/>
  <c r="T110" i="20"/>
  <c r="S110" i="20"/>
  <c r="R110" i="20"/>
  <c r="Q110" i="20"/>
  <c r="P110" i="20"/>
  <c r="O110" i="20"/>
  <c r="N110" i="20"/>
  <c r="U109" i="20"/>
  <c r="T109" i="20"/>
  <c r="S109" i="20"/>
  <c r="R109" i="20"/>
  <c r="Q109" i="20"/>
  <c r="P109" i="20"/>
  <c r="O109" i="20"/>
  <c r="N109" i="20"/>
  <c r="U108" i="20"/>
  <c r="T108" i="20"/>
  <c r="S108" i="20"/>
  <c r="R108" i="20"/>
  <c r="Q108" i="20"/>
  <c r="P108" i="20"/>
  <c r="O108" i="20"/>
  <c r="N108" i="20"/>
  <c r="U107" i="20"/>
  <c r="T107" i="20"/>
  <c r="S107" i="20"/>
  <c r="R107" i="20"/>
  <c r="Q107" i="20"/>
  <c r="P107" i="20"/>
  <c r="O107" i="20"/>
  <c r="N107" i="20"/>
  <c r="U106" i="20"/>
  <c r="T106" i="20"/>
  <c r="S106" i="20"/>
  <c r="R106" i="20"/>
  <c r="Q106" i="20"/>
  <c r="P106" i="20"/>
  <c r="O106" i="20"/>
  <c r="N106" i="20"/>
  <c r="U105" i="20"/>
  <c r="T105" i="20"/>
  <c r="S105" i="20"/>
  <c r="R105" i="20"/>
  <c r="Q105" i="20"/>
  <c r="P105" i="20"/>
  <c r="O105" i="20"/>
  <c r="N105" i="20"/>
  <c r="U104" i="20"/>
  <c r="T104" i="20"/>
  <c r="S104" i="20"/>
  <c r="R104" i="20"/>
  <c r="Q104" i="20"/>
  <c r="P104" i="20"/>
  <c r="O104" i="20"/>
  <c r="N104" i="20"/>
  <c r="U103" i="20"/>
  <c r="T103" i="20"/>
  <c r="S103" i="20"/>
  <c r="R103" i="20"/>
  <c r="Q103" i="20"/>
  <c r="P103" i="20"/>
  <c r="O103" i="20"/>
  <c r="N103" i="20"/>
  <c r="U102" i="20"/>
  <c r="T102" i="20"/>
  <c r="S102" i="20"/>
  <c r="R102" i="20"/>
  <c r="Q102" i="20"/>
  <c r="P102" i="20"/>
  <c r="O102" i="20"/>
  <c r="N102" i="20"/>
  <c r="U101" i="20"/>
  <c r="T101" i="20"/>
  <c r="S101" i="20"/>
  <c r="R101" i="20"/>
  <c r="Q101" i="20"/>
  <c r="P101" i="20"/>
  <c r="O101" i="20"/>
  <c r="N101" i="20"/>
  <c r="U100" i="20"/>
  <c r="T100" i="20"/>
  <c r="S100" i="20"/>
  <c r="R100" i="20"/>
  <c r="Q100" i="20"/>
  <c r="P100" i="20"/>
  <c r="O100" i="20"/>
  <c r="N100" i="20"/>
  <c r="U99" i="20"/>
  <c r="T99" i="20"/>
  <c r="S99" i="20"/>
  <c r="R99" i="20"/>
  <c r="Q99" i="20"/>
  <c r="P99" i="20"/>
  <c r="O99" i="20"/>
  <c r="N99" i="20"/>
  <c r="U98" i="20"/>
  <c r="T98" i="20"/>
  <c r="S98" i="20"/>
  <c r="R98" i="20"/>
  <c r="Q98" i="20"/>
  <c r="P98" i="20"/>
  <c r="O98" i="20"/>
  <c r="N98" i="20"/>
  <c r="U97" i="20"/>
  <c r="T97" i="20"/>
  <c r="S97" i="20"/>
  <c r="R97" i="20"/>
  <c r="Q97" i="20"/>
  <c r="P97" i="20"/>
  <c r="O97" i="20"/>
  <c r="N97" i="20"/>
  <c r="U96" i="20"/>
  <c r="T96" i="20"/>
  <c r="S96" i="20"/>
  <c r="R96" i="20"/>
  <c r="Q96" i="20"/>
  <c r="P96" i="20"/>
  <c r="O96" i="20"/>
  <c r="N96" i="20"/>
  <c r="U95" i="20"/>
  <c r="T95" i="20"/>
  <c r="S95" i="20"/>
  <c r="R95" i="20"/>
  <c r="Q95" i="20"/>
  <c r="P95" i="20"/>
  <c r="O95" i="20"/>
  <c r="N95" i="20"/>
  <c r="U94" i="20"/>
  <c r="T94" i="20"/>
  <c r="S94" i="20"/>
  <c r="R94" i="20"/>
  <c r="Q94" i="20"/>
  <c r="P94" i="20"/>
  <c r="O94" i="20"/>
  <c r="N94" i="20"/>
  <c r="U93" i="20"/>
  <c r="T93" i="20"/>
  <c r="S93" i="20"/>
  <c r="R93" i="20"/>
  <c r="Q93" i="20"/>
  <c r="P93" i="20"/>
  <c r="O93" i="20"/>
  <c r="N93" i="20"/>
  <c r="U92" i="20"/>
  <c r="T92" i="20"/>
  <c r="S92" i="20"/>
  <c r="R92" i="20"/>
  <c r="Q92" i="20"/>
  <c r="P92" i="20"/>
  <c r="O92" i="20"/>
  <c r="N92" i="20"/>
  <c r="U91" i="20"/>
  <c r="T91" i="20"/>
  <c r="S91" i="20"/>
  <c r="R91" i="20"/>
  <c r="Q91" i="20"/>
  <c r="P91" i="20"/>
  <c r="O91" i="20"/>
  <c r="N91" i="20"/>
  <c r="U90" i="20"/>
  <c r="T90" i="20"/>
  <c r="S90" i="20"/>
  <c r="R90" i="20"/>
  <c r="Q90" i="20"/>
  <c r="P90" i="20"/>
  <c r="O90" i="20"/>
  <c r="N90" i="20"/>
  <c r="U89" i="20"/>
  <c r="T89" i="20"/>
  <c r="S89" i="20"/>
  <c r="R89" i="20"/>
  <c r="Q89" i="20"/>
  <c r="P89" i="20"/>
  <c r="O89" i="20"/>
  <c r="N89" i="20"/>
  <c r="U88" i="20"/>
  <c r="T88" i="20"/>
  <c r="S88" i="20"/>
  <c r="R88" i="20"/>
  <c r="Q88" i="20"/>
  <c r="P88" i="20"/>
  <c r="O88" i="20"/>
  <c r="N88" i="20"/>
  <c r="U87" i="20"/>
  <c r="T87" i="20"/>
  <c r="S87" i="20"/>
  <c r="R87" i="20"/>
  <c r="Q87" i="20"/>
  <c r="P87" i="20"/>
  <c r="O87" i="20"/>
  <c r="N87" i="20"/>
  <c r="U86" i="20"/>
  <c r="T86" i="20"/>
  <c r="S86" i="20"/>
  <c r="R86" i="20"/>
  <c r="Q86" i="20"/>
  <c r="P86" i="20"/>
  <c r="O86" i="20"/>
  <c r="N86" i="20"/>
  <c r="U85" i="20"/>
  <c r="T85" i="20"/>
  <c r="S85" i="20"/>
  <c r="R85" i="20"/>
  <c r="Q85" i="20"/>
  <c r="P85" i="20"/>
  <c r="O85" i="20"/>
  <c r="N85" i="20"/>
  <c r="U84" i="20"/>
  <c r="T84" i="20"/>
  <c r="S84" i="20"/>
  <c r="R84" i="20"/>
  <c r="Q84" i="20"/>
  <c r="P84" i="20"/>
  <c r="O84" i="20"/>
  <c r="N84" i="20"/>
  <c r="U83" i="20"/>
  <c r="T83" i="20"/>
  <c r="S83" i="20"/>
  <c r="R83" i="20"/>
  <c r="Q83" i="20"/>
  <c r="P83" i="20"/>
  <c r="O83" i="20"/>
  <c r="N83" i="20"/>
  <c r="U82" i="20"/>
  <c r="T82" i="20"/>
  <c r="S82" i="20"/>
  <c r="R82" i="20"/>
  <c r="Q82" i="20"/>
  <c r="P82" i="20"/>
  <c r="O82" i="20"/>
  <c r="N82" i="20"/>
  <c r="U81" i="20"/>
  <c r="T81" i="20"/>
  <c r="S81" i="20"/>
  <c r="R81" i="20"/>
  <c r="Q81" i="20"/>
  <c r="P81" i="20"/>
  <c r="O81" i="20"/>
  <c r="N81" i="20"/>
  <c r="U80" i="20"/>
  <c r="T80" i="20"/>
  <c r="S80" i="20"/>
  <c r="R80" i="20"/>
  <c r="Q80" i="20"/>
  <c r="P80" i="20"/>
  <c r="O80" i="20"/>
  <c r="N80" i="20"/>
  <c r="U79" i="20"/>
  <c r="T79" i="20"/>
  <c r="S79" i="20"/>
  <c r="R79" i="20"/>
  <c r="Q79" i="20"/>
  <c r="P79" i="20"/>
  <c r="O79" i="20"/>
  <c r="N79" i="20"/>
  <c r="U78" i="20"/>
  <c r="T78" i="20"/>
  <c r="S78" i="20"/>
  <c r="R78" i="20"/>
  <c r="Q78" i="20"/>
  <c r="P78" i="20"/>
  <c r="O78" i="20"/>
  <c r="N78" i="20"/>
  <c r="U77" i="20"/>
  <c r="T77" i="20"/>
  <c r="S77" i="20"/>
  <c r="R77" i="20"/>
  <c r="Q77" i="20"/>
  <c r="P77" i="20"/>
  <c r="O77" i="20"/>
  <c r="N77" i="20"/>
  <c r="U76" i="20"/>
  <c r="T76" i="20"/>
  <c r="S76" i="20"/>
  <c r="R76" i="20"/>
  <c r="Q76" i="20"/>
  <c r="P76" i="20"/>
  <c r="O76" i="20"/>
  <c r="N76" i="20"/>
  <c r="U75" i="20"/>
  <c r="T75" i="20"/>
  <c r="S75" i="20"/>
  <c r="R75" i="20"/>
  <c r="Q75" i="20"/>
  <c r="P75" i="20"/>
  <c r="O75" i="20"/>
  <c r="N75" i="20"/>
  <c r="U74" i="20"/>
  <c r="T74" i="20"/>
  <c r="S74" i="20"/>
  <c r="R74" i="20"/>
  <c r="Q74" i="20"/>
  <c r="P74" i="20"/>
  <c r="O74" i="20"/>
  <c r="N74" i="20"/>
  <c r="U73" i="20"/>
  <c r="T73" i="20"/>
  <c r="S73" i="20"/>
  <c r="R73" i="20"/>
  <c r="Q73" i="20"/>
  <c r="P73" i="20"/>
  <c r="O73" i="20"/>
  <c r="N73" i="20"/>
  <c r="U72" i="20"/>
  <c r="T72" i="20"/>
  <c r="S72" i="20"/>
  <c r="R72" i="20"/>
  <c r="Q72" i="20"/>
  <c r="P72" i="20"/>
  <c r="O72" i="20"/>
  <c r="N72" i="20"/>
  <c r="U71" i="20"/>
  <c r="T71" i="20"/>
  <c r="S71" i="20"/>
  <c r="R71" i="20"/>
  <c r="Q71" i="20"/>
  <c r="P71" i="20"/>
  <c r="O71" i="20"/>
  <c r="N71" i="20"/>
  <c r="U70" i="20"/>
  <c r="T70" i="20"/>
  <c r="S70" i="20"/>
  <c r="R70" i="20"/>
  <c r="Q70" i="20"/>
  <c r="P70" i="20"/>
  <c r="O70" i="20"/>
  <c r="N70" i="20"/>
  <c r="U69" i="20"/>
  <c r="T69" i="20"/>
  <c r="S69" i="20"/>
  <c r="R69" i="20"/>
  <c r="Q69" i="20"/>
  <c r="P69" i="20"/>
  <c r="O69" i="20"/>
  <c r="N69" i="20"/>
  <c r="U68" i="20"/>
  <c r="T68" i="20"/>
  <c r="S68" i="20"/>
  <c r="R68" i="20"/>
  <c r="Q68" i="20"/>
  <c r="P68" i="20"/>
  <c r="O68" i="20"/>
  <c r="N68" i="20"/>
  <c r="U67" i="20"/>
  <c r="T67" i="20"/>
  <c r="S67" i="20"/>
  <c r="R67" i="20"/>
  <c r="Q67" i="20"/>
  <c r="P67" i="20"/>
  <c r="O67" i="20"/>
  <c r="N67" i="20"/>
  <c r="U66" i="20"/>
  <c r="T66" i="20"/>
  <c r="S66" i="20"/>
  <c r="R66" i="20"/>
  <c r="Q66" i="20"/>
  <c r="P66" i="20"/>
  <c r="O66" i="20"/>
  <c r="N66" i="20"/>
  <c r="U65" i="20"/>
  <c r="T65" i="20"/>
  <c r="S65" i="20"/>
  <c r="R65" i="20"/>
  <c r="Q65" i="20"/>
  <c r="P65" i="20"/>
  <c r="O65" i="20"/>
  <c r="N65" i="20"/>
  <c r="U64" i="20"/>
  <c r="T64" i="20"/>
  <c r="S64" i="20"/>
  <c r="R64" i="20"/>
  <c r="Q64" i="20"/>
  <c r="P64" i="20"/>
  <c r="O64" i="20"/>
  <c r="N64" i="20"/>
  <c r="U63" i="20"/>
  <c r="T63" i="20"/>
  <c r="S63" i="20"/>
  <c r="R63" i="20"/>
  <c r="Q63" i="20"/>
  <c r="P63" i="20"/>
  <c r="O63" i="20"/>
  <c r="N63" i="20"/>
  <c r="U62" i="20"/>
  <c r="T62" i="20"/>
  <c r="S62" i="20"/>
  <c r="R62" i="20"/>
  <c r="Q62" i="20"/>
  <c r="P62" i="20"/>
  <c r="O62" i="20"/>
  <c r="N62" i="20"/>
  <c r="U61" i="20"/>
  <c r="T61" i="20"/>
  <c r="S61" i="20"/>
  <c r="R61" i="20"/>
  <c r="Q61" i="20"/>
  <c r="P61" i="20"/>
  <c r="O61" i="20"/>
  <c r="N61" i="20"/>
  <c r="U60" i="20"/>
  <c r="T60" i="20"/>
  <c r="S60" i="20"/>
  <c r="R60" i="20"/>
  <c r="Q60" i="20"/>
  <c r="P60" i="20"/>
  <c r="O60" i="20"/>
  <c r="N60" i="20"/>
  <c r="U59" i="20"/>
  <c r="T59" i="20"/>
  <c r="S59" i="20"/>
  <c r="R59" i="20"/>
  <c r="Q59" i="20"/>
  <c r="P59" i="20"/>
  <c r="O59" i="20"/>
  <c r="N59" i="20"/>
  <c r="U58" i="20"/>
  <c r="T58" i="20"/>
  <c r="S58" i="20"/>
  <c r="R58" i="20"/>
  <c r="Q58" i="20"/>
  <c r="P58" i="20"/>
  <c r="O58" i="20"/>
  <c r="N58" i="20"/>
  <c r="U57" i="20"/>
  <c r="T57" i="20"/>
  <c r="S57" i="20"/>
  <c r="R57" i="20"/>
  <c r="Q57" i="20"/>
  <c r="P57" i="20"/>
  <c r="O57" i="20"/>
  <c r="N57" i="20"/>
  <c r="U56" i="20"/>
  <c r="T56" i="20"/>
  <c r="S56" i="20"/>
  <c r="R56" i="20"/>
  <c r="Q56" i="20"/>
  <c r="P56" i="20"/>
  <c r="O56" i="20"/>
  <c r="N56" i="20"/>
  <c r="U55" i="20"/>
  <c r="T55" i="20"/>
  <c r="S55" i="20"/>
  <c r="R55" i="20"/>
  <c r="Q55" i="20"/>
  <c r="P55" i="20"/>
  <c r="O55" i="20"/>
  <c r="N55" i="20"/>
  <c r="U54" i="20"/>
  <c r="T54" i="20"/>
  <c r="S54" i="20"/>
  <c r="R54" i="20"/>
  <c r="Q54" i="20"/>
  <c r="P54" i="20"/>
  <c r="O54" i="20"/>
  <c r="N54" i="20"/>
  <c r="U53" i="20"/>
  <c r="T53" i="20"/>
  <c r="S53" i="20"/>
  <c r="R53" i="20"/>
  <c r="Q53" i="20"/>
  <c r="P53" i="20"/>
  <c r="O53" i="20"/>
  <c r="N53" i="20"/>
  <c r="U52" i="20"/>
  <c r="T52" i="20"/>
  <c r="S52" i="20"/>
  <c r="R52" i="20"/>
  <c r="Q52" i="20"/>
  <c r="P52" i="20"/>
  <c r="O52" i="20"/>
  <c r="N52" i="20"/>
  <c r="U51" i="20"/>
  <c r="T51" i="20"/>
  <c r="S51" i="20"/>
  <c r="R51" i="20"/>
  <c r="Q51" i="20"/>
  <c r="P51" i="20"/>
  <c r="O51" i="20"/>
  <c r="N51" i="20"/>
  <c r="U50" i="20"/>
  <c r="T50" i="20"/>
  <c r="S50" i="20"/>
  <c r="R50" i="20"/>
  <c r="Q50" i="20"/>
  <c r="P50" i="20"/>
  <c r="O50" i="20"/>
  <c r="N50" i="20"/>
  <c r="U49" i="20"/>
  <c r="T49" i="20"/>
  <c r="S49" i="20"/>
  <c r="R49" i="20"/>
  <c r="Q49" i="20"/>
  <c r="P49" i="20"/>
  <c r="O49" i="20"/>
  <c r="N49" i="20"/>
  <c r="U48" i="20"/>
  <c r="T48" i="20"/>
  <c r="S48" i="20"/>
  <c r="R48" i="20"/>
  <c r="Q48" i="20"/>
  <c r="P48" i="20"/>
  <c r="O48" i="20"/>
  <c r="N48" i="20"/>
  <c r="U47" i="20"/>
  <c r="T47" i="20"/>
  <c r="S47" i="20"/>
  <c r="R47" i="20"/>
  <c r="Q47" i="20"/>
  <c r="P47" i="20"/>
  <c r="O47" i="20"/>
  <c r="N47" i="20"/>
  <c r="U46" i="20"/>
  <c r="T46" i="20"/>
  <c r="S46" i="20"/>
  <c r="R46" i="20"/>
  <c r="Q46" i="20"/>
  <c r="P46" i="20"/>
  <c r="O46" i="20"/>
  <c r="N46" i="20"/>
  <c r="U45" i="20"/>
  <c r="T45" i="20"/>
  <c r="S45" i="20"/>
  <c r="R45" i="20"/>
  <c r="Q45" i="20"/>
  <c r="P45" i="20"/>
  <c r="O45" i="20"/>
  <c r="N45" i="20"/>
  <c r="U44" i="20"/>
  <c r="T44" i="20"/>
  <c r="S44" i="20"/>
  <c r="R44" i="20"/>
  <c r="Q44" i="20"/>
  <c r="P44" i="20"/>
  <c r="O44" i="20"/>
  <c r="N44" i="20"/>
  <c r="U43" i="20"/>
  <c r="T43" i="20"/>
  <c r="S43" i="20"/>
  <c r="R43" i="20"/>
  <c r="Q43" i="20"/>
  <c r="P43" i="20"/>
  <c r="O43" i="20"/>
  <c r="N43" i="20"/>
  <c r="U42" i="20"/>
  <c r="T42" i="20"/>
  <c r="S42" i="20"/>
  <c r="R42" i="20"/>
  <c r="Q42" i="20"/>
  <c r="P42" i="20"/>
  <c r="O42" i="20"/>
  <c r="N42" i="20"/>
  <c r="U41" i="20"/>
  <c r="T41" i="20"/>
  <c r="S41" i="20"/>
  <c r="R41" i="20"/>
  <c r="Q41" i="20"/>
  <c r="P41" i="20"/>
  <c r="O41" i="20"/>
  <c r="N41" i="20"/>
  <c r="U40" i="20"/>
  <c r="T40" i="20"/>
  <c r="S40" i="20"/>
  <c r="R40" i="20"/>
  <c r="Q40" i="20"/>
  <c r="P40" i="20"/>
  <c r="O40" i="20"/>
  <c r="N40" i="20"/>
  <c r="U39" i="20"/>
  <c r="T39" i="20"/>
  <c r="S39" i="20"/>
  <c r="R39" i="20"/>
  <c r="Q39" i="20"/>
  <c r="P39" i="20"/>
  <c r="O39" i="20"/>
  <c r="N39" i="20"/>
  <c r="U36" i="20"/>
  <c r="T36" i="20"/>
  <c r="S36" i="20"/>
  <c r="R36" i="20"/>
  <c r="Q36" i="20"/>
  <c r="P36" i="20"/>
  <c r="O36" i="20"/>
  <c r="N36" i="20"/>
  <c r="U35" i="20"/>
  <c r="T35" i="20"/>
  <c r="S35" i="20"/>
  <c r="R35" i="20"/>
  <c r="Q35" i="20"/>
  <c r="P35" i="20"/>
  <c r="O35" i="20"/>
  <c r="N35" i="20"/>
  <c r="U32" i="20"/>
  <c r="T32" i="20"/>
  <c r="S32" i="20"/>
  <c r="R32" i="20"/>
  <c r="Q32" i="20"/>
  <c r="P32" i="20"/>
  <c r="O32" i="20"/>
  <c r="N32" i="20"/>
  <c r="U31" i="20"/>
  <c r="T31" i="20"/>
  <c r="S31" i="20"/>
  <c r="R31" i="20"/>
  <c r="Q31" i="20"/>
  <c r="P31" i="20"/>
  <c r="O31" i="20"/>
  <c r="N31" i="20"/>
  <c r="U30" i="20"/>
  <c r="T30" i="20"/>
  <c r="S30" i="20"/>
  <c r="R30" i="20"/>
  <c r="Q30" i="20"/>
  <c r="P30" i="20"/>
  <c r="O30" i="20"/>
  <c r="N30" i="20"/>
  <c r="U29" i="20"/>
  <c r="T29" i="20"/>
  <c r="S29" i="20"/>
  <c r="R29" i="20"/>
  <c r="Q29" i="20"/>
  <c r="P29" i="20"/>
  <c r="O29" i="20"/>
  <c r="N29" i="20"/>
  <c r="U28" i="20"/>
  <c r="T28" i="20"/>
  <c r="S28" i="20"/>
  <c r="R28" i="20"/>
  <c r="Q28" i="20"/>
  <c r="P28" i="20"/>
  <c r="O28" i="20"/>
  <c r="N28" i="20"/>
  <c r="U27" i="20"/>
  <c r="T27" i="20"/>
  <c r="S27" i="20"/>
  <c r="R27" i="20"/>
  <c r="Q27" i="20"/>
  <c r="P27" i="20"/>
  <c r="O27" i="20"/>
  <c r="N27" i="20"/>
  <c r="U26" i="20"/>
  <c r="T26" i="20"/>
  <c r="S26" i="20"/>
  <c r="R26" i="20"/>
  <c r="Q26" i="20"/>
  <c r="P26" i="20"/>
  <c r="O26" i="20"/>
  <c r="N26" i="20"/>
  <c r="U25" i="20"/>
  <c r="T25" i="20"/>
  <c r="S25" i="20"/>
  <c r="R25" i="20"/>
  <c r="Q25" i="20"/>
  <c r="P25" i="20"/>
  <c r="O25" i="20"/>
  <c r="N25" i="20"/>
  <c r="U24" i="20"/>
  <c r="T24" i="20"/>
  <c r="S24" i="20"/>
  <c r="R24" i="20"/>
  <c r="Q24" i="20"/>
  <c r="P24" i="20"/>
  <c r="O24" i="20"/>
  <c r="N24" i="20"/>
  <c r="U23" i="20"/>
  <c r="T23" i="20"/>
  <c r="S23" i="20"/>
  <c r="R23" i="20"/>
  <c r="Q23" i="20"/>
  <c r="P23" i="20"/>
  <c r="O23" i="20"/>
  <c r="N23" i="20"/>
  <c r="U22" i="20"/>
  <c r="T22" i="20"/>
  <c r="S22" i="20"/>
  <c r="R22" i="20"/>
  <c r="Q22" i="20"/>
  <c r="P22" i="20"/>
  <c r="O22" i="20"/>
  <c r="N22" i="20"/>
  <c r="U21" i="20"/>
  <c r="T21" i="20"/>
  <c r="S21" i="20"/>
  <c r="R21" i="20"/>
  <c r="Q21" i="20"/>
  <c r="P21" i="20"/>
  <c r="O21" i="20"/>
  <c r="N21" i="20"/>
  <c r="U20" i="20"/>
  <c r="T20" i="20"/>
  <c r="S20" i="20"/>
  <c r="R20" i="20"/>
  <c r="Q20" i="20"/>
  <c r="P20" i="20"/>
  <c r="O20" i="20"/>
  <c r="N20" i="20"/>
  <c r="U19" i="20"/>
  <c r="T19" i="20"/>
  <c r="S19" i="20"/>
  <c r="R19" i="20"/>
  <c r="Q19" i="20"/>
  <c r="P19" i="20"/>
  <c r="O19" i="20"/>
  <c r="N19" i="20"/>
  <c r="U18" i="20"/>
  <c r="T18" i="20"/>
  <c r="S18" i="20"/>
  <c r="R18" i="20"/>
  <c r="Q18" i="20"/>
  <c r="P18" i="20"/>
  <c r="O18" i="20"/>
  <c r="N18" i="20"/>
  <c r="U17" i="20"/>
  <c r="T17" i="20"/>
  <c r="S17" i="20"/>
  <c r="R17" i="20"/>
  <c r="Q17" i="20"/>
  <c r="P17" i="20"/>
  <c r="O17" i="20"/>
  <c r="N17" i="20"/>
  <c r="U16" i="20"/>
  <c r="T16" i="20"/>
  <c r="S16" i="20"/>
  <c r="R16" i="20"/>
  <c r="Q16" i="20"/>
  <c r="P16" i="20"/>
  <c r="O16" i="20"/>
  <c r="N16" i="20"/>
  <c r="U15" i="20"/>
  <c r="T15" i="20"/>
  <c r="S15" i="20"/>
  <c r="R15" i="20"/>
  <c r="Q15" i="20"/>
  <c r="P15" i="20"/>
  <c r="O15" i="20"/>
  <c r="N15" i="20"/>
  <c r="U14" i="20"/>
  <c r="T14" i="20"/>
  <c r="S14" i="20"/>
  <c r="R14" i="20"/>
  <c r="Q14" i="20"/>
  <c r="P14" i="20"/>
  <c r="O14" i="20"/>
  <c r="N14" i="20"/>
  <c r="U13" i="20"/>
  <c r="T13" i="20"/>
  <c r="S13" i="20"/>
  <c r="R13" i="20"/>
  <c r="Q13" i="20"/>
  <c r="P13" i="20"/>
  <c r="O13" i="20"/>
  <c r="N13" i="20"/>
  <c r="BK10" i="20"/>
  <c r="BI10" i="20"/>
  <c r="BG10" i="20"/>
  <c r="BE10" i="20"/>
  <c r="BC10" i="20"/>
  <c r="BA10" i="20"/>
  <c r="AY10" i="20"/>
  <c r="AW10" i="20"/>
  <c r="J369" i="23"/>
  <c r="M141" i="23"/>
  <c r="M228" i="23"/>
  <c r="J213" i="23"/>
  <c r="K293" i="23"/>
  <c r="H172" i="23"/>
  <c r="G350" i="23"/>
  <c r="I309" i="23"/>
  <c r="M368" i="23"/>
  <c r="J182" i="23"/>
  <c r="I165" i="23"/>
  <c r="I150" i="23"/>
  <c r="J349" i="23"/>
  <c r="H201" i="23"/>
  <c r="J230" i="23"/>
  <c r="M339" i="23"/>
  <c r="I322" i="23"/>
  <c r="J118" i="23"/>
  <c r="I140" i="23"/>
  <c r="G218" i="23"/>
  <c r="G315" i="23"/>
  <c r="H313" i="23"/>
  <c r="K45" i="23"/>
  <c r="I216" i="23"/>
  <c r="H263" i="23"/>
  <c r="J36" i="23"/>
  <c r="G369" i="23"/>
  <c r="H22" i="23"/>
  <c r="M154" i="23"/>
  <c r="G304" i="23"/>
  <c r="J236" i="23"/>
  <c r="I305" i="23"/>
  <c r="K52" i="23"/>
  <c r="K351" i="23"/>
  <c r="G358" i="23"/>
  <c r="M208" i="23"/>
  <c r="J223" i="23"/>
  <c r="K200" i="23"/>
  <c r="J88" i="23"/>
  <c r="I270" i="23"/>
  <c r="I313" i="23"/>
  <c r="M361" i="23"/>
  <c r="J20" i="23"/>
  <c r="L366" i="23"/>
  <c r="K301" i="23"/>
  <c r="K360" i="23"/>
  <c r="I302" i="23"/>
  <c r="M124" i="20"/>
  <c r="K366" i="23"/>
  <c r="H214" i="23"/>
  <c r="M125" i="23"/>
  <c r="G78" i="23"/>
  <c r="G181" i="23"/>
  <c r="K158" i="23"/>
  <c r="H170" i="23"/>
  <c r="H318" i="23"/>
  <c r="I255" i="23"/>
  <c r="M69" i="23"/>
  <c r="I235" i="23"/>
  <c r="H218" i="23"/>
  <c r="K127" i="23"/>
  <c r="J164" i="23"/>
  <c r="L343" i="23"/>
  <c r="G151" i="23"/>
  <c r="G227" i="23"/>
  <c r="J363" i="23"/>
  <c r="H30" i="23"/>
  <c r="J169" i="23"/>
  <c r="H171" i="23"/>
  <c r="K47" i="23"/>
  <c r="I204" i="20"/>
  <c r="K285" i="23"/>
  <c r="G115" i="23"/>
  <c r="G37" i="23"/>
  <c r="I233" i="23"/>
  <c r="L181" i="23"/>
  <c r="H99" i="23"/>
  <c r="M159" i="23"/>
  <c r="K58" i="23"/>
  <c r="H277" i="23"/>
  <c r="H209" i="20"/>
  <c r="K86" i="23"/>
  <c r="I161" i="23"/>
  <c r="I63" i="23"/>
  <c r="L61" i="20"/>
  <c r="L147" i="23"/>
  <c r="J366" i="23"/>
  <c r="K76" i="23"/>
  <c r="K49" i="23"/>
  <c r="H272" i="23"/>
  <c r="M312" i="23"/>
  <c r="M241" i="23"/>
  <c r="M138" i="23"/>
  <c r="L75" i="23"/>
  <c r="K352" i="23"/>
  <c r="K232" i="23"/>
  <c r="M140" i="23"/>
  <c r="J18" i="23"/>
  <c r="I243" i="23"/>
  <c r="K309" i="23"/>
  <c r="M257" i="23"/>
  <c r="J180" i="23"/>
  <c r="H310" i="23"/>
  <c r="L144" i="23"/>
  <c r="I335" i="23"/>
  <c r="J178" i="20"/>
  <c r="M305" i="23"/>
  <c r="M336" i="23"/>
  <c r="J292" i="23"/>
  <c r="I56" i="23"/>
  <c r="K38" i="23"/>
  <c r="H73" i="23"/>
  <c r="H137" i="20"/>
  <c r="H130" i="23"/>
  <c r="L317" i="23"/>
  <c r="I33" i="23"/>
  <c r="J102" i="23"/>
  <c r="K222" i="23"/>
  <c r="I66" i="23"/>
  <c r="I158" i="23"/>
  <c r="J283" i="23"/>
  <c r="J106" i="23"/>
  <c r="M234" i="23"/>
  <c r="I167" i="23"/>
  <c r="L97" i="23"/>
  <c r="G211" i="23"/>
  <c r="G131" i="23"/>
  <c r="J341" i="23"/>
  <c r="I275" i="23"/>
  <c r="J56" i="23"/>
  <c r="G276" i="23"/>
  <c r="M83" i="23"/>
  <c r="K102" i="23"/>
  <c r="H142" i="23"/>
  <c r="G357" i="23"/>
  <c r="H189" i="23"/>
  <c r="J103" i="23"/>
  <c r="G247" i="23"/>
  <c r="I53" i="23"/>
  <c r="K353" i="23"/>
  <c r="H130" i="20"/>
  <c r="J351" i="23"/>
  <c r="M103" i="23"/>
  <c r="L241" i="23"/>
  <c r="G103" i="23"/>
  <c r="J55" i="23"/>
  <c r="M142" i="23"/>
  <c r="L148" i="23"/>
  <c r="J73" i="23"/>
  <c r="M181" i="20"/>
  <c r="L319" i="23"/>
  <c r="H194" i="23"/>
  <c r="J207" i="23"/>
  <c r="M173" i="23"/>
  <c r="G310" i="23"/>
  <c r="M222" i="23"/>
  <c r="G278" i="23"/>
  <c r="I183" i="23"/>
  <c r="H319" i="23"/>
  <c r="K271" i="23"/>
  <c r="H46" i="23"/>
  <c r="K331" i="23"/>
  <c r="M86" i="23"/>
  <c r="G260" i="23"/>
  <c r="G237" i="23"/>
  <c r="K27" i="23"/>
  <c r="J177" i="23"/>
  <c r="H121" i="23"/>
  <c r="G161" i="23"/>
  <c r="L255" i="23"/>
  <c r="K137" i="23"/>
  <c r="I223" i="23"/>
  <c r="I44" i="23"/>
  <c r="L231" i="23"/>
  <c r="H181" i="23"/>
  <c r="J63" i="23"/>
  <c r="J359" i="23"/>
  <c r="L348" i="23"/>
  <c r="K361" i="23"/>
  <c r="H260" i="23"/>
  <c r="M232" i="23"/>
  <c r="G90" i="23"/>
  <c r="I218" i="23"/>
  <c r="L139" i="23"/>
  <c r="L59" i="23"/>
  <c r="H117" i="23"/>
  <c r="K64" i="23"/>
  <c r="H126" i="23"/>
  <c r="K369" i="23"/>
  <c r="I365" i="23"/>
  <c r="L32" i="23"/>
  <c r="K225" i="23"/>
  <c r="I291" i="23"/>
  <c r="G271" i="23"/>
  <c r="M74" i="23"/>
  <c r="I221" i="23"/>
  <c r="M180" i="23"/>
  <c r="M334" i="23"/>
  <c r="G360" i="23"/>
  <c r="G355" i="23"/>
  <c r="J286" i="23"/>
  <c r="H341" i="23"/>
  <c r="G194" i="23"/>
  <c r="J243" i="23"/>
  <c r="H366" i="23"/>
  <c r="K247" i="23"/>
  <c r="L298" i="23"/>
  <c r="K288" i="23"/>
  <c r="H227" i="23"/>
  <c r="J346" i="23"/>
  <c r="J53" i="23"/>
  <c r="L57" i="23"/>
  <c r="L47" i="23"/>
  <c r="J71" i="23"/>
  <c r="J181" i="23"/>
  <c r="G236" i="23"/>
  <c r="K308" i="23"/>
  <c r="M338" i="23"/>
  <c r="G201" i="20"/>
  <c r="M175" i="23"/>
  <c r="J268" i="23"/>
  <c r="G335" i="23"/>
  <c r="J272" i="23"/>
  <c r="J127" i="23"/>
  <c r="L56" i="23"/>
  <c r="G311" i="20"/>
  <c r="I215" i="23"/>
  <c r="G359" i="20"/>
  <c r="G46" i="23"/>
  <c r="M223" i="23"/>
  <c r="L167" i="23"/>
  <c r="G118" i="23"/>
  <c r="J265" i="20"/>
  <c r="I200" i="20"/>
  <c r="H282" i="20"/>
  <c r="L128" i="23"/>
  <c r="M183" i="23"/>
  <c r="H112" i="23"/>
  <c r="H340" i="23"/>
  <c r="I365" i="20"/>
  <c r="M292" i="23"/>
  <c r="I109" i="23"/>
  <c r="H328" i="23"/>
  <c r="K101" i="23"/>
  <c r="I143" i="23"/>
  <c r="M284" i="23"/>
  <c r="J231" i="20"/>
  <c r="K122" i="23"/>
  <c r="G248" i="23"/>
  <c r="M332" i="23"/>
  <c r="G173" i="23"/>
  <c r="L204" i="23"/>
  <c r="H154" i="20"/>
  <c r="I284" i="23"/>
  <c r="L50" i="23"/>
  <c r="J51" i="23"/>
  <c r="L223" i="23"/>
  <c r="L115" i="23"/>
  <c r="L329" i="23"/>
  <c r="G342" i="23"/>
  <c r="L257" i="23"/>
  <c r="J249" i="23"/>
  <c r="M278" i="23"/>
  <c r="K70" i="23"/>
  <c r="G138" i="23"/>
  <c r="J320" i="23"/>
  <c r="K209" i="23"/>
  <c r="K279" i="23"/>
  <c r="J172" i="23"/>
  <c r="J355" i="23"/>
  <c r="J87" i="23"/>
  <c r="K188" i="23"/>
  <c r="H57" i="23"/>
  <c r="K311" i="23"/>
  <c r="G14" i="23"/>
  <c r="I275" i="20"/>
  <c r="G302" i="23"/>
  <c r="I29" i="23"/>
  <c r="L287" i="23"/>
  <c r="K287" i="23"/>
  <c r="G229" i="23"/>
  <c r="H106" i="23"/>
  <c r="J150" i="23"/>
  <c r="M210" i="20"/>
  <c r="M294" i="23"/>
  <c r="H111" i="23"/>
  <c r="K345" i="23"/>
  <c r="L162" i="23"/>
  <c r="L188" i="23"/>
  <c r="H133" i="23"/>
  <c r="G263" i="23"/>
  <c r="J262" i="23"/>
  <c r="H155" i="23"/>
  <c r="H358" i="23"/>
  <c r="J303" i="23"/>
  <c r="K216" i="20"/>
  <c r="L310" i="23"/>
  <c r="K79" i="23"/>
  <c r="K31" i="20"/>
  <c r="M212" i="23"/>
  <c r="M66" i="20"/>
  <c r="L283" i="23"/>
  <c r="K60" i="23"/>
  <c r="G294" i="23"/>
  <c r="L96" i="23"/>
  <c r="K75" i="23"/>
  <c r="H203" i="23"/>
  <c r="L95" i="23"/>
  <c r="K202" i="23"/>
  <c r="I120" i="23"/>
  <c r="L100" i="23"/>
  <c r="G13" i="23"/>
  <c r="G368" i="23"/>
  <c r="H351" i="23"/>
  <c r="K226" i="23"/>
  <c r="G308" i="20"/>
  <c r="J245" i="23"/>
  <c r="H244" i="23"/>
  <c r="K327" i="23"/>
  <c r="I232" i="23"/>
  <c r="M314" i="23"/>
  <c r="J175" i="23"/>
  <c r="G114" i="23"/>
  <c r="H85" i="23"/>
  <c r="H288" i="23"/>
  <c r="J65" i="23"/>
  <c r="H66" i="23"/>
  <c r="G106" i="23"/>
  <c r="G135" i="23"/>
  <c r="J204" i="23"/>
  <c r="I84" i="23"/>
  <c r="I315" i="23"/>
  <c r="M271" i="23"/>
  <c r="K340" i="23"/>
  <c r="G165" i="23"/>
  <c r="H169" i="23"/>
  <c r="I267" i="23"/>
  <c r="L268" i="23"/>
  <c r="L193" i="23"/>
  <c r="G187" i="23"/>
  <c r="I213" i="23"/>
  <c r="G244" i="23"/>
  <c r="H18" i="23"/>
  <c r="K84" i="23"/>
  <c r="K151" i="20"/>
  <c r="K15" i="23"/>
  <c r="H315" i="23"/>
  <c r="K298" i="23"/>
  <c r="G295" i="23"/>
  <c r="H367" i="23"/>
  <c r="I24" i="23"/>
  <c r="H28" i="23"/>
  <c r="J92" i="23"/>
  <c r="J117" i="23"/>
  <c r="J162" i="23"/>
  <c r="J197" i="23"/>
  <c r="L233" i="23"/>
  <c r="M207" i="23"/>
  <c r="I254" i="23"/>
  <c r="G318" i="23"/>
  <c r="J72" i="23"/>
  <c r="M300" i="23"/>
  <c r="K283" i="23"/>
  <c r="L13" i="23"/>
  <c r="I329" i="20"/>
  <c r="I214" i="23"/>
  <c r="K100" i="23"/>
  <c r="H306" i="23"/>
  <c r="I137" i="23"/>
  <c r="L145" i="23"/>
  <c r="I260" i="23"/>
  <c r="M63" i="20"/>
  <c r="G230" i="23"/>
  <c r="L42" i="20"/>
  <c r="I139" i="23"/>
  <c r="H241" i="23"/>
  <c r="J299" i="23"/>
  <c r="I336" i="23"/>
  <c r="J151" i="23"/>
  <c r="H267" i="23"/>
  <c r="K333" i="23"/>
  <c r="I113" i="23"/>
  <c r="H56" i="23"/>
  <c r="H296" i="23"/>
  <c r="I362" i="23"/>
  <c r="H26" i="23"/>
  <c r="L120" i="23"/>
  <c r="I225" i="23"/>
  <c r="I241" i="23"/>
  <c r="K37" i="23"/>
  <c r="K365" i="23"/>
  <c r="K116" i="23"/>
  <c r="G107" i="23"/>
  <c r="H147" i="23"/>
  <c r="I299" i="23"/>
  <c r="L325" i="23"/>
  <c r="L70" i="23"/>
  <c r="L225" i="23"/>
  <c r="H64" i="23"/>
  <c r="G305" i="23"/>
  <c r="J333" i="23"/>
  <c r="M181" i="23"/>
  <c r="G24" i="20"/>
  <c r="H86" i="23"/>
  <c r="I360" i="23"/>
  <c r="M80" i="23"/>
  <c r="M269" i="23"/>
  <c r="I318" i="23"/>
  <c r="K196" i="23"/>
  <c r="H134" i="23"/>
  <c r="G177" i="23"/>
  <c r="J293" i="23"/>
  <c r="J308" i="23"/>
  <c r="G113" i="23"/>
  <c r="M122" i="23"/>
  <c r="L292" i="23"/>
  <c r="H240" i="23"/>
  <c r="K124" i="23"/>
  <c r="I45" i="20"/>
  <c r="H330" i="23"/>
  <c r="K230" i="23"/>
  <c r="H70" i="23"/>
  <c r="G255" i="23"/>
  <c r="K134" i="23"/>
  <c r="G200" i="23"/>
  <c r="K131" i="23"/>
  <c r="G291" i="23"/>
  <c r="H228" i="23"/>
  <c r="G13" i="20"/>
  <c r="G109" i="23"/>
  <c r="K172" i="23"/>
  <c r="L150" i="23"/>
  <c r="I321" i="23"/>
  <c r="L356" i="23"/>
  <c r="M274" i="23"/>
  <c r="I366" i="23"/>
  <c r="M95" i="23"/>
  <c r="M203" i="23"/>
  <c r="K19" i="23"/>
  <c r="M215" i="23"/>
  <c r="M58" i="23"/>
  <c r="L334" i="23"/>
  <c r="I324" i="23"/>
  <c r="I269" i="23"/>
  <c r="M45" i="23"/>
  <c r="J121" i="23"/>
  <c r="H84" i="23"/>
  <c r="H68" i="23"/>
  <c r="H344" i="23"/>
  <c r="M51" i="23"/>
  <c r="L301" i="23"/>
  <c r="L280" i="23"/>
  <c r="I209" i="23"/>
  <c r="J281" i="23"/>
  <c r="I149" i="23"/>
  <c r="J64" i="20"/>
  <c r="L256" i="23"/>
  <c r="L368" i="23"/>
  <c r="M298" i="23"/>
  <c r="L84" i="23"/>
  <c r="K307" i="23"/>
  <c r="H237" i="23"/>
  <c r="J192" i="23"/>
  <c r="K201" i="23"/>
  <c r="J294" i="23"/>
  <c r="H187" i="23"/>
  <c r="H59" i="23"/>
  <c r="L244" i="23"/>
  <c r="L273" i="23"/>
  <c r="H209" i="23"/>
  <c r="H71" i="23"/>
  <c r="K96" i="23"/>
  <c r="L104" i="23"/>
  <c r="L210" i="23"/>
  <c r="M119" i="23"/>
  <c r="J113" i="23"/>
  <c r="I57" i="23"/>
  <c r="M358" i="23"/>
  <c r="G232" i="23"/>
  <c r="L138" i="23"/>
  <c r="K155" i="23"/>
  <c r="I265" i="23"/>
  <c r="H254" i="23"/>
  <c r="J293" i="20"/>
  <c r="G249" i="23"/>
  <c r="I198" i="23"/>
  <c r="J146" i="23"/>
  <c r="G322" i="23"/>
  <c r="H305" i="23"/>
  <c r="G66" i="23"/>
  <c r="M115" i="20"/>
  <c r="H204" i="23"/>
  <c r="M320" i="23"/>
  <c r="K78" i="23"/>
  <c r="K135" i="23"/>
  <c r="H47" i="20"/>
  <c r="I74" i="23"/>
  <c r="M277" i="23"/>
  <c r="K255" i="23"/>
  <c r="G256" i="23"/>
  <c r="K98" i="23"/>
  <c r="L71" i="23"/>
  <c r="M272" i="23"/>
  <c r="G153" i="23"/>
  <c r="K146" i="23"/>
  <c r="H174" i="23"/>
  <c r="I176" i="23"/>
  <c r="G365" i="20"/>
  <c r="K246" i="23"/>
  <c r="I51" i="23"/>
  <c r="I131" i="23"/>
  <c r="H307" i="23"/>
  <c r="I201" i="23"/>
  <c r="K223" i="23"/>
  <c r="H180" i="23"/>
  <c r="M19" i="23"/>
  <c r="H97" i="23"/>
  <c r="J325" i="23"/>
  <c r="G127" i="23"/>
  <c r="H312" i="23"/>
  <c r="I295" i="23"/>
  <c r="G82" i="23"/>
  <c r="K30" i="23"/>
  <c r="J62" i="23"/>
  <c r="H360" i="23"/>
  <c r="J54" i="23"/>
  <c r="L78" i="23"/>
  <c r="G32" i="20"/>
  <c r="H292" i="23"/>
  <c r="L119" i="23"/>
  <c r="M190" i="20"/>
  <c r="I27" i="23"/>
  <c r="H160" i="23"/>
  <c r="H74" i="23"/>
  <c r="L15" i="23"/>
  <c r="M126" i="23"/>
  <c r="K282" i="23"/>
  <c r="H184" i="23"/>
  <c r="M324" i="23"/>
  <c r="K34" i="23"/>
  <c r="L337" i="23"/>
  <c r="L37" i="23"/>
  <c r="L135" i="23"/>
  <c r="H289" i="23"/>
  <c r="M315" i="23"/>
  <c r="G130" i="23"/>
  <c r="I47" i="23"/>
  <c r="J111" i="23"/>
  <c r="G307" i="23"/>
  <c r="H135" i="23"/>
  <c r="I169" i="23"/>
  <c r="J78" i="23"/>
  <c r="H159" i="23"/>
  <c r="H239" i="23"/>
  <c r="K143" i="23"/>
  <c r="M187" i="20"/>
  <c r="M348" i="23"/>
  <c r="H217" i="23"/>
  <c r="I268" i="23"/>
  <c r="K57" i="23"/>
  <c r="K335" i="23"/>
  <c r="G108" i="23"/>
  <c r="J167" i="23"/>
  <c r="K33" i="23"/>
  <c r="H355" i="23"/>
  <c r="M104" i="23"/>
  <c r="J246" i="23"/>
  <c r="L28" i="23"/>
  <c r="J132" i="23"/>
  <c r="L281" i="23"/>
  <c r="G327" i="23"/>
  <c r="K211" i="23"/>
  <c r="M198" i="23"/>
  <c r="L333" i="23"/>
  <c r="M286" i="23"/>
  <c r="I282" i="23"/>
  <c r="M151" i="23"/>
  <c r="J263" i="23"/>
  <c r="I196" i="23"/>
  <c r="K175" i="23"/>
  <c r="I19" i="23"/>
  <c r="G70" i="23"/>
  <c r="L117" i="23"/>
  <c r="K15" i="20"/>
  <c r="L327" i="20"/>
  <c r="I173" i="23"/>
  <c r="K107" i="20"/>
  <c r="J178" i="23"/>
  <c r="K367" i="23"/>
  <c r="I119" i="20"/>
  <c r="J353" i="23"/>
  <c r="J358" i="23"/>
  <c r="J34" i="23"/>
  <c r="M86" i="20"/>
  <c r="G98" i="23"/>
  <c r="G75" i="23"/>
  <c r="K273" i="23"/>
  <c r="J97" i="20"/>
  <c r="L82" i="23"/>
  <c r="K68" i="23"/>
  <c r="L107" i="23"/>
  <c r="M70" i="23"/>
  <c r="G205" i="23"/>
  <c r="H127" i="23"/>
  <c r="J37" i="23"/>
  <c r="G234" i="23"/>
  <c r="L326" i="23"/>
  <c r="K176" i="23"/>
  <c r="M32" i="23"/>
  <c r="H269" i="23"/>
  <c r="M171" i="23"/>
  <c r="K61" i="23"/>
  <c r="L207" i="23"/>
  <c r="G53" i="23"/>
  <c r="H75" i="20"/>
  <c r="G314" i="23"/>
  <c r="H197" i="20"/>
  <c r="G50" i="23"/>
  <c r="K218" i="23"/>
  <c r="K144" i="23"/>
  <c r="J274" i="20"/>
  <c r="K333" i="20"/>
  <c r="M31" i="20"/>
  <c r="L193" i="20"/>
  <c r="K183" i="23"/>
  <c r="K48" i="20"/>
  <c r="I185" i="23"/>
  <c r="H19" i="23"/>
  <c r="L128" i="20"/>
  <c r="M276" i="23"/>
  <c r="J328" i="23"/>
  <c r="I303" i="23"/>
  <c r="I204" i="23"/>
  <c r="L361" i="23"/>
  <c r="G176" i="23"/>
  <c r="G235" i="23"/>
  <c r="I114" i="23"/>
  <c r="G139" i="23"/>
  <c r="H266" i="23"/>
  <c r="H155" i="20"/>
  <c r="I138" i="23"/>
  <c r="J149" i="23"/>
  <c r="J279" i="23"/>
  <c r="J235" i="23"/>
  <c r="M194" i="23"/>
  <c r="H242" i="23"/>
  <c r="M258" i="23"/>
  <c r="G96" i="20"/>
  <c r="I21" i="23"/>
  <c r="I192" i="23"/>
  <c r="H202" i="23"/>
  <c r="H298" i="23"/>
  <c r="J137" i="23"/>
  <c r="I245" i="23"/>
  <c r="J33" i="23"/>
  <c r="I328" i="23"/>
  <c r="M192" i="23"/>
  <c r="G336" i="23"/>
  <c r="H94" i="23"/>
  <c r="H243" i="23"/>
  <c r="L54" i="23"/>
  <c r="M66" i="23"/>
  <c r="K150" i="23"/>
  <c r="J186" i="23"/>
  <c r="H80" i="20"/>
  <c r="K164" i="23"/>
  <c r="G287" i="23"/>
  <c r="M237" i="23"/>
  <c r="G182" i="23"/>
  <c r="I224" i="23"/>
  <c r="G189" i="23"/>
  <c r="G158" i="23"/>
  <c r="G57" i="23"/>
  <c r="M44" i="23"/>
  <c r="K151" i="23"/>
  <c r="G141" i="23"/>
  <c r="K317" i="23"/>
  <c r="G123" i="23"/>
  <c r="J115" i="23"/>
  <c r="M174" i="23"/>
  <c r="H114" i="23"/>
  <c r="M71" i="23"/>
  <c r="G206" i="23"/>
  <c r="L350" i="23"/>
  <c r="M120" i="23"/>
  <c r="I190" i="23"/>
  <c r="I236" i="23"/>
  <c r="J221" i="23"/>
  <c r="I266" i="23"/>
  <c r="G265" i="23"/>
  <c r="G217" i="23"/>
  <c r="J119" i="23"/>
  <c r="M279" i="23"/>
  <c r="K204" i="23"/>
  <c r="J242" i="23"/>
  <c r="H101" i="23"/>
  <c r="L133" i="20"/>
  <c r="M99" i="20"/>
  <c r="M22" i="23"/>
  <c r="H362" i="23"/>
  <c r="K217" i="23"/>
  <c r="L245" i="23"/>
  <c r="I49" i="23"/>
  <c r="K342" i="23"/>
  <c r="G212" i="23"/>
  <c r="I82" i="23"/>
  <c r="I256" i="20"/>
  <c r="H234" i="23"/>
  <c r="G251" i="23"/>
  <c r="L293" i="23"/>
  <c r="M49" i="23"/>
  <c r="M289" i="23"/>
  <c r="H316" i="20"/>
  <c r="L294" i="20"/>
  <c r="J15" i="23"/>
  <c r="H113" i="23"/>
  <c r="G71" i="23"/>
  <c r="H338" i="23"/>
  <c r="G226" i="23"/>
  <c r="G366" i="23"/>
  <c r="G60" i="23"/>
  <c r="M150" i="20"/>
  <c r="M139" i="20"/>
  <c r="I75" i="23"/>
  <c r="H81" i="23"/>
  <c r="G233" i="23"/>
  <c r="K297" i="23"/>
  <c r="M266" i="23"/>
  <c r="K89" i="23"/>
  <c r="G23" i="20"/>
  <c r="M52" i="23"/>
  <c r="G356" i="23"/>
  <c r="K229" i="20"/>
  <c r="I28" i="20"/>
  <c r="I42" i="23"/>
  <c r="H354" i="23"/>
  <c r="K108" i="23"/>
  <c r="G293" i="23"/>
  <c r="G159" i="23"/>
  <c r="M146" i="23"/>
  <c r="M286" i="20"/>
  <c r="H335" i="23"/>
  <c r="G334" i="23"/>
  <c r="G320" i="23"/>
  <c r="G329" i="23"/>
  <c r="I226" i="23"/>
  <c r="L365" i="23"/>
  <c r="L80" i="23"/>
  <c r="L142" i="20"/>
  <c r="I73" i="23"/>
  <c r="G325" i="23"/>
  <c r="K28" i="23"/>
  <c r="J58" i="23"/>
  <c r="J316" i="20"/>
  <c r="I179" i="23"/>
  <c r="J142" i="23"/>
  <c r="K154" i="23"/>
  <c r="G203" i="23"/>
  <c r="I14" i="23"/>
  <c r="G290" i="23"/>
  <c r="I22" i="23"/>
  <c r="J312" i="23"/>
  <c r="M191" i="23"/>
  <c r="L302" i="23"/>
  <c r="H268" i="23"/>
  <c r="J317" i="23"/>
  <c r="K233" i="23"/>
  <c r="M228" i="20"/>
  <c r="J348" i="20"/>
  <c r="M350" i="23"/>
  <c r="H248" i="23"/>
  <c r="K139" i="23"/>
  <c r="H146" i="23"/>
  <c r="K328" i="23"/>
  <c r="G88" i="20"/>
  <c r="L76" i="20"/>
  <c r="I148" i="23"/>
  <c r="I132" i="20"/>
  <c r="K88" i="23"/>
  <c r="K311" i="20"/>
  <c r="J252" i="23"/>
  <c r="J187" i="23"/>
  <c r="L200" i="23"/>
  <c r="G346" i="23"/>
  <c r="L290" i="23"/>
  <c r="L185" i="23"/>
  <c r="J300" i="23"/>
  <c r="I188" i="23"/>
  <c r="K185" i="23"/>
  <c r="I326" i="23"/>
  <c r="H361" i="23"/>
  <c r="L72" i="23"/>
  <c r="H302" i="23"/>
  <c r="I61" i="23"/>
  <c r="K198" i="23"/>
  <c r="L360" i="23"/>
  <c r="J105" i="23"/>
  <c r="K92" i="23"/>
  <c r="I174" i="23"/>
  <c r="J334" i="23"/>
  <c r="L359" i="23"/>
  <c r="L218" i="23"/>
  <c r="I244" i="23"/>
  <c r="K194" i="23"/>
  <c r="M31" i="23"/>
  <c r="I31" i="23"/>
  <c r="J225" i="20"/>
  <c r="L195" i="23"/>
  <c r="G155" i="23"/>
  <c r="L110" i="23"/>
  <c r="H249" i="23"/>
  <c r="G257" i="23"/>
  <c r="G172" i="23"/>
  <c r="K359" i="23"/>
  <c r="L66" i="20"/>
  <c r="L186" i="23"/>
  <c r="K254" i="23"/>
  <c r="I97" i="23"/>
  <c r="L335" i="23"/>
  <c r="J287" i="23"/>
  <c r="K125" i="23"/>
  <c r="I294" i="23"/>
  <c r="H93" i="23"/>
  <c r="K325" i="23"/>
  <c r="L278" i="23"/>
  <c r="I286" i="23"/>
  <c r="G163" i="20"/>
  <c r="G233" i="20"/>
  <c r="H218" i="20"/>
  <c r="M345" i="23"/>
  <c r="J47" i="20"/>
  <c r="J23" i="23"/>
  <c r="G68" i="23"/>
  <c r="I48" i="20"/>
  <c r="K27" i="20"/>
  <c r="M57" i="23"/>
  <c r="I100" i="23"/>
  <c r="M311" i="23"/>
  <c r="K324" i="23"/>
  <c r="I252" i="20"/>
  <c r="L20" i="20"/>
  <c r="K213" i="23"/>
  <c r="L44" i="20"/>
  <c r="G219" i="23"/>
  <c r="I251" i="23"/>
  <c r="J46" i="23"/>
  <c r="I146" i="23"/>
  <c r="H245" i="20"/>
  <c r="K364" i="20"/>
  <c r="G221" i="23"/>
  <c r="I151" i="23"/>
  <c r="L362" i="23"/>
  <c r="J269" i="23"/>
  <c r="M310" i="23"/>
  <c r="H195" i="23"/>
  <c r="L28" i="20"/>
  <c r="I345" i="23"/>
  <c r="G116" i="20"/>
  <c r="K112" i="23"/>
  <c r="L364" i="23"/>
  <c r="J100" i="23"/>
  <c r="H165" i="23"/>
  <c r="H163" i="23"/>
  <c r="L46" i="23"/>
  <c r="J322" i="23"/>
  <c r="G133" i="20"/>
  <c r="G188" i="23"/>
  <c r="M317" i="23"/>
  <c r="H259" i="23"/>
  <c r="J277" i="23"/>
  <c r="L123" i="23"/>
  <c r="L369" i="23"/>
  <c r="K350" i="20"/>
  <c r="K181" i="23"/>
  <c r="G250" i="23"/>
  <c r="I246" i="23"/>
  <c r="I108" i="23"/>
  <c r="I92" i="23"/>
  <c r="K24" i="23"/>
  <c r="J188" i="20"/>
  <c r="L239" i="23"/>
  <c r="M339" i="20"/>
  <c r="M129" i="23"/>
  <c r="J135" i="23"/>
  <c r="L276" i="23"/>
  <c r="L282" i="23"/>
  <c r="K77" i="23"/>
  <c r="G185" i="23"/>
  <c r="K321" i="23"/>
  <c r="I125" i="23"/>
  <c r="K305" i="23"/>
  <c r="K275" i="20"/>
  <c r="G78" i="20"/>
  <c r="J161" i="23"/>
  <c r="M300" i="20"/>
  <c r="L342" i="23"/>
  <c r="L238" i="23"/>
  <c r="K339" i="20"/>
  <c r="K229" i="23"/>
  <c r="J181" i="20"/>
  <c r="I87" i="23"/>
  <c r="I355" i="23"/>
  <c r="K174" i="23"/>
  <c r="K44" i="23"/>
  <c r="I331" i="23"/>
  <c r="J367" i="23"/>
  <c r="I41" i="23"/>
  <c r="G110" i="20"/>
  <c r="H24" i="23"/>
  <c r="H123" i="23"/>
  <c r="J309" i="23"/>
  <c r="H216" i="20"/>
  <c r="G316" i="23"/>
  <c r="M187" i="23"/>
  <c r="G277" i="20"/>
  <c r="L22" i="23"/>
  <c r="L168" i="23"/>
  <c r="L355" i="23"/>
  <c r="L134" i="23"/>
  <c r="K53" i="23"/>
  <c r="H140" i="23"/>
  <c r="H124" i="23"/>
  <c r="J266" i="23"/>
  <c r="I352" i="23"/>
  <c r="H102" i="23"/>
  <c r="J298" i="23"/>
  <c r="I281" i="23"/>
  <c r="L259" i="23"/>
  <c r="H211" i="23"/>
  <c r="J99" i="23"/>
  <c r="G132" i="23"/>
  <c r="J41" i="23"/>
  <c r="J30" i="23"/>
  <c r="I184" i="20"/>
  <c r="I337" i="23"/>
  <c r="I38" i="23"/>
  <c r="H118" i="23"/>
  <c r="K163" i="23"/>
  <c r="I364" i="23"/>
  <c r="L345" i="23"/>
  <c r="M202" i="20"/>
  <c r="G196" i="23"/>
  <c r="G199" i="23"/>
  <c r="M351" i="23"/>
  <c r="L304" i="23"/>
  <c r="G220" i="23"/>
  <c r="L192" i="23"/>
  <c r="H349" i="23"/>
  <c r="I358" i="23"/>
  <c r="K216" i="23"/>
  <c r="K85" i="23"/>
  <c r="K182" i="23"/>
  <c r="I242" i="23"/>
  <c r="M67" i="23"/>
  <c r="I80" i="23"/>
  <c r="K105" i="23"/>
  <c r="G216" i="23"/>
  <c r="K148" i="23"/>
  <c r="K258" i="23"/>
  <c r="K48" i="23"/>
  <c r="H75" i="23"/>
  <c r="I325" i="23"/>
  <c r="I68" i="23"/>
  <c r="K284" i="23"/>
  <c r="G246" i="23"/>
  <c r="J302" i="20"/>
  <c r="L201" i="20"/>
  <c r="I259" i="23"/>
  <c r="M16" i="20"/>
  <c r="L153" i="23"/>
  <c r="I142" i="23"/>
  <c r="H33" i="23"/>
  <c r="I247" i="23"/>
  <c r="K302" i="20"/>
  <c r="L64" i="23"/>
  <c r="M133" i="20"/>
  <c r="L196" i="23"/>
  <c r="L133" i="23"/>
  <c r="K358" i="23"/>
  <c r="I162" i="23"/>
  <c r="I184" i="23"/>
  <c r="H279" i="23"/>
  <c r="G149" i="23"/>
  <c r="G88" i="23"/>
  <c r="L230" i="23"/>
  <c r="L103" i="23"/>
  <c r="M366" i="23"/>
  <c r="L254" i="23"/>
  <c r="K289" i="23"/>
  <c r="M152" i="23"/>
  <c r="I330" i="23"/>
  <c r="H158" i="23"/>
  <c r="M20" i="23"/>
  <c r="L346" i="23"/>
  <c r="L101" i="23"/>
  <c r="J251" i="23"/>
  <c r="H51" i="20"/>
  <c r="I192" i="20"/>
  <c r="K249" i="23"/>
  <c r="G272" i="23"/>
  <c r="L127" i="20"/>
  <c r="L91" i="23"/>
  <c r="M223" i="20"/>
  <c r="H228" i="20"/>
  <c r="G274" i="23"/>
  <c r="G32" i="23"/>
  <c r="H357" i="23"/>
  <c r="K332" i="23"/>
  <c r="G337" i="20"/>
  <c r="G333" i="23"/>
  <c r="J79" i="23"/>
  <c r="I369" i="23"/>
  <c r="K250" i="23"/>
  <c r="L328" i="23"/>
  <c r="J352" i="23"/>
  <c r="J176" i="23"/>
  <c r="G63" i="23"/>
  <c r="J166" i="23"/>
  <c r="M115" i="23"/>
  <c r="M344" i="23"/>
  <c r="M156" i="23"/>
  <c r="M308" i="23"/>
  <c r="M287" i="23"/>
  <c r="H196" i="23"/>
  <c r="M322" i="23"/>
  <c r="H129" i="23"/>
  <c r="G261" i="23"/>
  <c r="K219" i="23"/>
  <c r="I234" i="23"/>
  <c r="M263" i="23"/>
  <c r="J115" i="20"/>
  <c r="G241" i="23"/>
  <c r="L209" i="23"/>
  <c r="J326" i="23"/>
  <c r="J24" i="23"/>
  <c r="L208" i="23"/>
  <c r="H223" i="23"/>
  <c r="M82" i="23"/>
  <c r="L235" i="20"/>
  <c r="G137" i="23"/>
  <c r="I363" i="23"/>
  <c r="K82" i="23"/>
  <c r="H105" i="23"/>
  <c r="I101" i="23"/>
  <c r="G162" i="23"/>
  <c r="H152" i="20"/>
  <c r="L209" i="20"/>
  <c r="G126" i="20"/>
  <c r="G261" i="20"/>
  <c r="G362" i="23"/>
  <c r="K206" i="23"/>
  <c r="G59" i="23"/>
  <c r="G364" i="23"/>
  <c r="M293" i="23"/>
  <c r="M127" i="20"/>
  <c r="I257" i="23"/>
  <c r="G164" i="20"/>
  <c r="L60" i="20"/>
  <c r="K257" i="23"/>
  <c r="M369" i="23"/>
  <c r="K142" i="23"/>
  <c r="J21" i="23"/>
  <c r="L295" i="20"/>
  <c r="L344" i="20"/>
  <c r="J173" i="23"/>
  <c r="H122" i="23"/>
  <c r="G194" i="20"/>
  <c r="K132" i="23"/>
  <c r="M246" i="23"/>
  <c r="K268" i="23"/>
  <c r="H336" i="23"/>
  <c r="J279" i="20"/>
  <c r="M327" i="20"/>
  <c r="L212" i="20"/>
  <c r="I112" i="23"/>
  <c r="G86" i="20"/>
  <c r="L340" i="20"/>
  <c r="K240" i="23"/>
  <c r="M165" i="23"/>
  <c r="G21" i="23"/>
  <c r="I102" i="23"/>
  <c r="H231" i="23"/>
  <c r="L323" i="23"/>
  <c r="G38" i="23"/>
  <c r="L55" i="20"/>
  <c r="I136" i="20"/>
  <c r="K315" i="20"/>
  <c r="M170" i="23"/>
  <c r="H197" i="23"/>
  <c r="H98" i="23"/>
  <c r="L54" i="20"/>
  <c r="H199" i="23"/>
  <c r="G69" i="23"/>
  <c r="M28" i="20"/>
  <c r="M124" i="23"/>
  <c r="M220" i="23"/>
  <c r="M303" i="23"/>
  <c r="L230" i="20"/>
  <c r="I81" i="20"/>
  <c r="H78" i="23"/>
  <c r="L328" i="20"/>
  <c r="H177" i="23"/>
  <c r="M265" i="23"/>
  <c r="H38" i="23"/>
  <c r="G149" i="20"/>
  <c r="K308" i="20"/>
  <c r="H321" i="23"/>
  <c r="L266" i="23"/>
  <c r="L141" i="23"/>
  <c r="J97" i="23"/>
  <c r="G238" i="20"/>
  <c r="I240" i="20"/>
  <c r="M243" i="23"/>
  <c r="M333" i="23"/>
  <c r="I175" i="20"/>
  <c r="M297" i="23"/>
  <c r="G169" i="23"/>
  <c r="L305" i="23"/>
  <c r="G157" i="23"/>
  <c r="H188" i="20"/>
  <c r="G343" i="23"/>
  <c r="K199" i="23"/>
  <c r="G171" i="20"/>
  <c r="J337" i="23"/>
  <c r="M75" i="23"/>
  <c r="H132" i="23"/>
  <c r="H191" i="20"/>
  <c r="M108" i="20"/>
  <c r="G202" i="20"/>
  <c r="I367" i="23"/>
  <c r="M285" i="20"/>
  <c r="I144" i="23"/>
  <c r="L243" i="23"/>
  <c r="J167" i="20"/>
  <c r="J123" i="23"/>
  <c r="H55" i="20"/>
  <c r="L253" i="23"/>
  <c r="K346" i="23"/>
  <c r="G51" i="23"/>
  <c r="K107" i="23"/>
  <c r="G353" i="23"/>
  <c r="M206" i="23"/>
  <c r="M46" i="20"/>
  <c r="L299" i="23"/>
  <c r="L109" i="23"/>
  <c r="H286" i="23"/>
  <c r="K278" i="23"/>
  <c r="M302" i="23"/>
  <c r="M185" i="23"/>
  <c r="G210" i="23"/>
  <c r="H31" i="23"/>
  <c r="L151" i="20"/>
  <c r="J31" i="23"/>
  <c r="M112" i="23"/>
  <c r="I301" i="20"/>
  <c r="I132" i="23"/>
  <c r="J98" i="20"/>
  <c r="M161" i="23"/>
  <c r="L358" i="23"/>
  <c r="K160" i="20"/>
  <c r="M264" i="23"/>
  <c r="J332" i="23"/>
  <c r="M27" i="23"/>
  <c r="M356" i="23"/>
  <c r="J362" i="23"/>
  <c r="G279" i="23"/>
  <c r="L157" i="23"/>
  <c r="I301" i="23"/>
  <c r="K81" i="23"/>
  <c r="M166" i="23"/>
  <c r="J19" i="23"/>
  <c r="L251" i="20"/>
  <c r="M107" i="23"/>
  <c r="L78" i="20"/>
  <c r="K214" i="23"/>
  <c r="J161" i="20"/>
  <c r="I347" i="23"/>
  <c r="I339" i="23"/>
  <c r="K296" i="23"/>
  <c r="G289" i="23"/>
  <c r="J250" i="23"/>
  <c r="J271" i="23"/>
  <c r="J212" i="23"/>
  <c r="J223" i="20"/>
  <c r="H44" i="20"/>
  <c r="G298" i="23"/>
  <c r="L220" i="23"/>
  <c r="H221" i="20"/>
  <c r="H96" i="23"/>
  <c r="J147" i="23"/>
  <c r="L125" i="23"/>
  <c r="G104" i="20"/>
  <c r="L339" i="20"/>
  <c r="M88" i="20"/>
  <c r="L68" i="23"/>
  <c r="M61" i="23"/>
  <c r="I177" i="23"/>
  <c r="M218" i="20"/>
  <c r="G195" i="20"/>
  <c r="L81" i="23"/>
  <c r="G267" i="20"/>
  <c r="H193" i="20"/>
  <c r="I339" i="20"/>
  <c r="I182" i="23"/>
  <c r="G150" i="23"/>
  <c r="J301" i="23"/>
  <c r="I148" i="20"/>
  <c r="J203" i="20"/>
  <c r="L73" i="20"/>
  <c r="I85" i="23"/>
  <c r="J91" i="23"/>
  <c r="M130" i="20"/>
  <c r="K338" i="23"/>
  <c r="H173" i="23"/>
  <c r="L272" i="20"/>
  <c r="H326" i="20"/>
  <c r="L184" i="23"/>
  <c r="J250" i="20"/>
  <c r="L202" i="20"/>
  <c r="J246" i="20"/>
  <c r="G346" i="20"/>
  <c r="M46" i="23"/>
  <c r="G267" i="23"/>
  <c r="G227" i="20"/>
  <c r="H339" i="20"/>
  <c r="H164" i="23"/>
  <c r="G128" i="20"/>
  <c r="H278" i="20"/>
  <c r="J273" i="23"/>
  <c r="I343" i="23"/>
  <c r="J95" i="23"/>
  <c r="M210" i="23"/>
  <c r="I195" i="23"/>
  <c r="L330" i="20"/>
  <c r="G176" i="20"/>
  <c r="M63" i="23"/>
  <c r="M65" i="23"/>
  <c r="J169" i="20"/>
  <c r="K290" i="20"/>
  <c r="K340" i="20"/>
  <c r="L118" i="20"/>
  <c r="L250" i="23"/>
  <c r="K265" i="20"/>
  <c r="G347" i="23"/>
  <c r="H257" i="23"/>
  <c r="H206" i="23"/>
  <c r="G283" i="20"/>
  <c r="J154" i="23"/>
  <c r="M226" i="23"/>
  <c r="G331" i="23"/>
  <c r="K136" i="23"/>
  <c r="K88" i="20"/>
  <c r="K140" i="23"/>
  <c r="H359" i="23"/>
  <c r="M45" i="20"/>
  <c r="L297" i="23"/>
  <c r="G122" i="23"/>
  <c r="J256" i="23"/>
  <c r="K298" i="20"/>
  <c r="J84" i="23"/>
  <c r="M330" i="23"/>
  <c r="K310" i="23"/>
  <c r="M239" i="23"/>
  <c r="J89" i="20"/>
  <c r="I39" i="20"/>
  <c r="K195" i="23"/>
  <c r="J248" i="23"/>
  <c r="K336" i="23"/>
  <c r="H54" i="23"/>
  <c r="L224" i="23"/>
  <c r="M123" i="23"/>
  <c r="M282" i="23"/>
  <c r="H328" i="20"/>
  <c r="I183" i="20"/>
  <c r="H245" i="23"/>
  <c r="J150" i="20"/>
  <c r="I351" i="23"/>
  <c r="G48" i="23"/>
  <c r="J193" i="23"/>
  <c r="J217" i="23"/>
  <c r="H261" i="23"/>
  <c r="I187" i="23"/>
  <c r="G183" i="23"/>
  <c r="J255" i="23"/>
  <c r="K65" i="20"/>
  <c r="K133" i="23"/>
  <c r="I205" i="23"/>
  <c r="H332" i="23"/>
  <c r="K109" i="23"/>
  <c r="L338" i="23"/>
  <c r="L64" i="20"/>
  <c r="J258" i="23"/>
  <c r="G77" i="23"/>
  <c r="I133" i="23"/>
  <c r="H44" i="23"/>
  <c r="K43" i="23"/>
  <c r="M242" i="20"/>
  <c r="I354" i="23"/>
  <c r="J306" i="23"/>
  <c r="M158" i="23"/>
  <c r="L142" i="23"/>
  <c r="H198" i="23"/>
  <c r="J83" i="23"/>
  <c r="H257" i="20"/>
  <c r="L171" i="20"/>
  <c r="G69" i="20"/>
  <c r="I81" i="23"/>
  <c r="K42" i="20"/>
  <c r="H50" i="23"/>
  <c r="L279" i="23"/>
  <c r="I222" i="23"/>
  <c r="J369" i="20"/>
  <c r="L187" i="20"/>
  <c r="K364" i="23"/>
  <c r="M205" i="20"/>
  <c r="J64" i="23"/>
  <c r="G173" i="20"/>
  <c r="I71" i="23"/>
  <c r="J299" i="20"/>
  <c r="I28" i="23"/>
  <c r="J141" i="23"/>
  <c r="I44" i="20"/>
  <c r="I189" i="20"/>
  <c r="H161" i="23"/>
  <c r="M202" i="23"/>
  <c r="K36" i="23"/>
  <c r="G64" i="23"/>
  <c r="M306" i="23"/>
  <c r="I242" i="20"/>
  <c r="M335" i="20"/>
  <c r="J278" i="20"/>
  <c r="H145" i="23"/>
  <c r="L18" i="23"/>
  <c r="G145" i="23"/>
  <c r="M137" i="23"/>
  <c r="L111" i="23"/>
  <c r="L143" i="20"/>
  <c r="H50" i="20"/>
  <c r="K269" i="20"/>
  <c r="K179" i="20"/>
  <c r="K361" i="20"/>
  <c r="I311" i="20"/>
  <c r="J183" i="20"/>
  <c r="M59" i="20"/>
  <c r="G349" i="20"/>
  <c r="J332" i="20"/>
  <c r="G215" i="23"/>
  <c r="H77" i="20"/>
  <c r="H286" i="20"/>
  <c r="J344" i="23"/>
  <c r="M230" i="23"/>
  <c r="L15" i="20"/>
  <c r="K299" i="23"/>
  <c r="L165" i="23"/>
  <c r="I356" i="23"/>
  <c r="K211" i="20"/>
  <c r="G36" i="23"/>
  <c r="H143" i="23"/>
  <c r="J296" i="23"/>
  <c r="K256" i="20"/>
  <c r="H285" i="23"/>
  <c r="L24" i="23"/>
  <c r="G152" i="23"/>
  <c r="L36" i="23"/>
  <c r="G348" i="20"/>
  <c r="K355" i="23"/>
  <c r="K170" i="23"/>
  <c r="M321" i="23"/>
  <c r="K71" i="23"/>
  <c r="L330" i="23"/>
  <c r="K239" i="23"/>
  <c r="I344" i="23"/>
  <c r="L130" i="23"/>
  <c r="I181" i="23"/>
  <c r="I52" i="23"/>
  <c r="K20" i="20"/>
  <c r="J136" i="23"/>
  <c r="K46" i="23"/>
  <c r="J319" i="20"/>
  <c r="M328" i="20"/>
  <c r="J239" i="23"/>
  <c r="J302" i="23"/>
  <c r="M318" i="20"/>
  <c r="J354" i="23"/>
  <c r="M118" i="20"/>
  <c r="J365" i="23"/>
  <c r="I292" i="23"/>
  <c r="M99" i="23"/>
  <c r="K344" i="23"/>
  <c r="K161" i="23"/>
  <c r="K265" i="23"/>
  <c r="J179" i="23"/>
  <c r="K21" i="23"/>
  <c r="K22" i="23"/>
  <c r="H137" i="23"/>
  <c r="G121" i="23"/>
  <c r="I34" i="23"/>
  <c r="H326" i="23"/>
  <c r="I172" i="23"/>
  <c r="H270" i="23"/>
  <c r="G296" i="20"/>
  <c r="J168" i="20"/>
  <c r="L190" i="23"/>
  <c r="M121" i="23"/>
  <c r="H334" i="23"/>
  <c r="I83" i="20"/>
  <c r="J77" i="23"/>
  <c r="I189" i="23"/>
  <c r="J362" i="20"/>
  <c r="K367" i="20"/>
  <c r="L25" i="23"/>
  <c r="G260" i="20"/>
  <c r="M249" i="23"/>
  <c r="G300" i="23"/>
  <c r="J231" i="23"/>
  <c r="H76" i="23"/>
  <c r="I89" i="23"/>
  <c r="G110" i="23"/>
  <c r="K362" i="20"/>
  <c r="M106" i="23"/>
  <c r="H143" i="20"/>
  <c r="L127" i="23"/>
  <c r="I45" i="23"/>
  <c r="L254" i="20"/>
  <c r="H295" i="23"/>
  <c r="I246" i="20"/>
  <c r="G178" i="23"/>
  <c r="K192" i="23"/>
  <c r="J275" i="23"/>
  <c r="H165" i="20"/>
  <c r="M199" i="23"/>
  <c r="J255" i="20"/>
  <c r="M197" i="23"/>
  <c r="G93" i="23"/>
  <c r="M54" i="23"/>
  <c r="J114" i="23"/>
  <c r="I129" i="23"/>
  <c r="I83" i="23"/>
  <c r="K198" i="20"/>
  <c r="J327" i="20"/>
  <c r="I214" i="20"/>
  <c r="J338" i="23"/>
  <c r="L336" i="20"/>
  <c r="K270" i="23"/>
  <c r="K80" i="23"/>
  <c r="G160" i="23"/>
  <c r="I353" i="23"/>
  <c r="I30" i="23"/>
  <c r="H131" i="20"/>
  <c r="I175" i="23"/>
  <c r="G126" i="23"/>
  <c r="G74" i="20"/>
  <c r="J200" i="23"/>
  <c r="L62" i="23"/>
  <c r="G63" i="20"/>
  <c r="H174" i="20"/>
  <c r="G82" i="20"/>
  <c r="H297" i="23"/>
  <c r="M87" i="23"/>
  <c r="J29" i="23"/>
  <c r="M245" i="23"/>
  <c r="I362" i="20"/>
  <c r="M127" i="23"/>
  <c r="M363" i="23"/>
  <c r="M290" i="20"/>
  <c r="K141" i="20"/>
  <c r="K86" i="20"/>
  <c r="L182" i="23"/>
  <c r="M94" i="20"/>
  <c r="M268" i="23"/>
  <c r="G249" i="20"/>
  <c r="M311" i="20"/>
  <c r="H317" i="23"/>
  <c r="H300" i="23"/>
  <c r="G203" i="20"/>
  <c r="M13" i="23"/>
  <c r="G252" i="23"/>
  <c r="L226" i="23"/>
  <c r="H219" i="23"/>
  <c r="J86" i="23"/>
  <c r="K111" i="23"/>
  <c r="M212" i="20"/>
  <c r="J214" i="23"/>
  <c r="J314" i="23"/>
  <c r="J278" i="23"/>
  <c r="L295" i="23"/>
  <c r="L105" i="23"/>
  <c r="I91" i="23"/>
  <c r="H115" i="23"/>
  <c r="G202" i="23"/>
  <c r="H288" i="20"/>
  <c r="K241" i="23"/>
  <c r="K186" i="23"/>
  <c r="M309" i="23"/>
  <c r="H122" i="20"/>
  <c r="K115" i="23"/>
  <c r="G277" i="23"/>
  <c r="H153" i="23"/>
  <c r="M225" i="23"/>
  <c r="M256" i="23"/>
  <c r="H72" i="20"/>
  <c r="H294" i="23"/>
  <c r="J226" i="23"/>
  <c r="I289" i="23"/>
  <c r="H176" i="20"/>
  <c r="K242" i="23"/>
  <c r="M28" i="23"/>
  <c r="G60" i="20"/>
  <c r="I128" i="20"/>
  <c r="H327" i="23"/>
  <c r="J233" i="23"/>
  <c r="H13" i="23"/>
  <c r="H114" i="20"/>
  <c r="L38" i="23"/>
  <c r="M350" i="20"/>
  <c r="L118" i="23"/>
  <c r="K223" i="20"/>
  <c r="K157" i="23"/>
  <c r="G86" i="23"/>
  <c r="L75" i="20"/>
  <c r="L284" i="23"/>
  <c r="M50" i="20"/>
  <c r="K224" i="23"/>
  <c r="J56" i="20"/>
  <c r="J174" i="23"/>
  <c r="H199" i="20"/>
  <c r="K50" i="23"/>
  <c r="L187" i="23"/>
  <c r="G262" i="20"/>
  <c r="M56" i="23"/>
  <c r="L45" i="23"/>
  <c r="L367" i="23"/>
  <c r="G132" i="20"/>
  <c r="I123" i="23"/>
  <c r="G228" i="23"/>
  <c r="G309" i="20"/>
  <c r="J38" i="23"/>
  <c r="M178" i="20"/>
  <c r="M323" i="23"/>
  <c r="M253" i="23"/>
  <c r="G321" i="23"/>
  <c r="G124" i="23"/>
  <c r="J248" i="20"/>
  <c r="J109" i="20"/>
  <c r="M292" i="20"/>
  <c r="G171" i="23"/>
  <c r="K329" i="23"/>
  <c r="I369" i="20"/>
  <c r="G87" i="23"/>
  <c r="H353" i="20"/>
  <c r="M324" i="20"/>
  <c r="J110" i="20"/>
  <c r="G95" i="20"/>
  <c r="I31" i="20"/>
  <c r="J29" i="20"/>
  <c r="L94" i="23"/>
  <c r="I262" i="23"/>
  <c r="J254" i="23"/>
  <c r="J348" i="23"/>
  <c r="I126" i="20"/>
  <c r="L85" i="20"/>
  <c r="H136" i="23"/>
  <c r="G163" i="23"/>
  <c r="L344" i="23"/>
  <c r="J360" i="23"/>
  <c r="I265" i="20"/>
  <c r="L334" i="20"/>
  <c r="I304" i="20"/>
  <c r="L214" i="23"/>
  <c r="H299" i="23"/>
  <c r="K220" i="23"/>
  <c r="K155" i="20"/>
  <c r="M182" i="20"/>
  <c r="I260" i="20"/>
  <c r="H22" i="20"/>
  <c r="H103" i="20"/>
  <c r="H82" i="23"/>
  <c r="I278" i="23"/>
  <c r="M246" i="20"/>
  <c r="G262" i="23"/>
  <c r="G313" i="23"/>
  <c r="K314" i="23"/>
  <c r="I13" i="23"/>
  <c r="I52" i="20"/>
  <c r="I277" i="23"/>
  <c r="M354" i="23"/>
  <c r="L186" i="20"/>
  <c r="J145" i="20"/>
  <c r="J305" i="23"/>
  <c r="L188" i="20"/>
  <c r="K259" i="20"/>
  <c r="H272" i="20"/>
  <c r="H183" i="23"/>
  <c r="K281" i="20"/>
  <c r="I86" i="23"/>
  <c r="M329" i="23"/>
  <c r="I134" i="23"/>
  <c r="G289" i="20"/>
  <c r="H104" i="23"/>
  <c r="I75" i="20"/>
  <c r="L197" i="23"/>
  <c r="H25" i="23"/>
  <c r="L180" i="23"/>
  <c r="L146" i="20"/>
  <c r="L239" i="20"/>
  <c r="M25" i="23"/>
  <c r="I211" i="20"/>
  <c r="H14" i="23"/>
  <c r="I91" i="20"/>
  <c r="L146" i="23"/>
  <c r="I229" i="23"/>
  <c r="J24" i="20"/>
  <c r="M135" i="23"/>
  <c r="H37" i="23"/>
  <c r="H352" i="23"/>
  <c r="G160" i="20"/>
  <c r="M319" i="23"/>
  <c r="I253" i="23"/>
  <c r="L260" i="20"/>
  <c r="L162" i="20"/>
  <c r="H45" i="23"/>
  <c r="K203" i="20"/>
  <c r="H264" i="23"/>
  <c r="H161" i="20"/>
  <c r="H63" i="23"/>
  <c r="L184" i="20"/>
  <c r="H353" i="23"/>
  <c r="L165" i="20"/>
  <c r="I323" i="23"/>
  <c r="I290" i="20"/>
  <c r="G349" i="23"/>
  <c r="I226" i="20"/>
  <c r="J260" i="20"/>
  <c r="J234" i="23"/>
  <c r="L315" i="23"/>
  <c r="M190" i="23"/>
  <c r="I13" i="20"/>
  <c r="L131" i="23"/>
  <c r="J243" i="20"/>
  <c r="J160" i="20"/>
  <c r="K63" i="23"/>
  <c r="G276" i="20"/>
  <c r="J311" i="23"/>
  <c r="I267" i="20"/>
  <c r="I340" i="23"/>
  <c r="G269" i="23"/>
  <c r="H42" i="23"/>
  <c r="L270" i="20"/>
  <c r="H325" i="20"/>
  <c r="M272" i="20"/>
  <c r="I322" i="20"/>
  <c r="G18" i="23"/>
  <c r="K114" i="23"/>
  <c r="I168" i="23"/>
  <c r="I279" i="23"/>
  <c r="L222" i="20"/>
  <c r="M345" i="20"/>
  <c r="I166" i="23"/>
  <c r="K357" i="23"/>
  <c r="H291" i="20"/>
  <c r="M219" i="23"/>
  <c r="J192" i="20"/>
  <c r="J310" i="23"/>
  <c r="K65" i="23"/>
  <c r="I127" i="23"/>
  <c r="L60" i="23"/>
  <c r="M364" i="23"/>
  <c r="G73" i="23"/>
  <c r="J264" i="23"/>
  <c r="L84" i="20"/>
  <c r="H35" i="20"/>
  <c r="H343" i="23"/>
  <c r="L102" i="20"/>
  <c r="M100" i="23"/>
  <c r="J52" i="23"/>
  <c r="L319" i="20"/>
  <c r="M191" i="20"/>
  <c r="L152" i="23"/>
  <c r="M177" i="23"/>
  <c r="H364" i="23"/>
  <c r="L271" i="20"/>
  <c r="H231" i="20"/>
  <c r="L58" i="20"/>
  <c r="J43" i="23"/>
  <c r="I104" i="23"/>
  <c r="M218" i="23"/>
  <c r="M225" i="20"/>
  <c r="J356" i="20"/>
  <c r="K172" i="20"/>
  <c r="H47" i="23"/>
  <c r="I62" i="23"/>
  <c r="M150" i="23"/>
  <c r="I186" i="23"/>
  <c r="L161" i="23"/>
  <c r="M342" i="23"/>
  <c r="L320" i="23"/>
  <c r="H94" i="20"/>
  <c r="L174" i="23"/>
  <c r="L189" i="20"/>
  <c r="M178" i="23"/>
  <c r="M194" i="20"/>
  <c r="J88" i="20"/>
  <c r="H138" i="23"/>
  <c r="M206" i="20"/>
  <c r="G312" i="23"/>
  <c r="M68" i="23"/>
  <c r="H339" i="23"/>
  <c r="H290" i="23"/>
  <c r="J85" i="23"/>
  <c r="J325" i="20"/>
  <c r="M59" i="23"/>
  <c r="G337" i="23"/>
  <c r="M47" i="23"/>
  <c r="I366" i="20"/>
  <c r="G47" i="23"/>
  <c r="H111" i="20"/>
  <c r="L324" i="23"/>
  <c r="M95" i="20"/>
  <c r="H311" i="20"/>
  <c r="M340" i="23"/>
  <c r="H119" i="23"/>
  <c r="G225" i="20"/>
  <c r="H110" i="20"/>
  <c r="M365" i="23"/>
  <c r="J209" i="23"/>
  <c r="K21" i="20"/>
  <c r="G225" i="23"/>
  <c r="I94" i="23"/>
  <c r="J239" i="20"/>
  <c r="H53" i="23"/>
  <c r="I59" i="23"/>
  <c r="G286" i="23"/>
  <c r="I55" i="23"/>
  <c r="K220" i="20"/>
  <c r="G74" i="23"/>
  <c r="M126" i="20"/>
  <c r="L101" i="20"/>
  <c r="L108" i="20"/>
  <c r="M359" i="23"/>
  <c r="J45" i="23"/>
  <c r="J57" i="20"/>
  <c r="L48" i="23"/>
  <c r="G119" i="23"/>
  <c r="G280" i="23"/>
  <c r="K51" i="20"/>
  <c r="K191" i="23"/>
  <c r="M253" i="20"/>
  <c r="G363" i="20"/>
  <c r="M55" i="23"/>
  <c r="K24" i="20"/>
  <c r="H275" i="23"/>
  <c r="H148" i="23"/>
  <c r="L55" i="23"/>
  <c r="M55" i="20"/>
  <c r="I332" i="23"/>
  <c r="H258" i="23"/>
  <c r="J144" i="23"/>
  <c r="L297" i="20"/>
  <c r="L181" i="20"/>
  <c r="M204" i="23"/>
  <c r="L169" i="23"/>
  <c r="K85" i="20"/>
  <c r="I22" i="20"/>
  <c r="G251" i="20"/>
  <c r="K249" i="20"/>
  <c r="K288" i="20"/>
  <c r="K344" i="20"/>
  <c r="G330" i="23"/>
  <c r="I42" i="20"/>
  <c r="H224" i="20"/>
  <c r="H223" i="20"/>
  <c r="I314" i="20"/>
  <c r="K162" i="23"/>
  <c r="L314" i="20"/>
  <c r="H327" i="20"/>
  <c r="H150" i="23"/>
  <c r="G273" i="23"/>
  <c r="H36" i="23"/>
  <c r="K55" i="23"/>
  <c r="I138" i="20"/>
  <c r="J227" i="20"/>
  <c r="J69" i="23"/>
  <c r="L307" i="23"/>
  <c r="I98" i="20"/>
  <c r="G98" i="20"/>
  <c r="I297" i="23"/>
  <c r="M169" i="23"/>
  <c r="J160" i="23"/>
  <c r="I24" i="20"/>
  <c r="H208" i="23"/>
  <c r="I60" i="23"/>
  <c r="M313" i="23"/>
  <c r="M196" i="23"/>
  <c r="L291" i="23"/>
  <c r="K312" i="20"/>
  <c r="M254" i="23"/>
  <c r="K264" i="20"/>
  <c r="K319" i="23"/>
  <c r="J345" i="23"/>
  <c r="K54" i="23"/>
  <c r="L249" i="23"/>
  <c r="M91" i="20"/>
  <c r="G207" i="23"/>
  <c r="L324" i="20"/>
  <c r="H320" i="23"/>
  <c r="L126" i="20"/>
  <c r="J211" i="23"/>
  <c r="K118" i="23"/>
  <c r="L114" i="20"/>
  <c r="G25" i="23"/>
  <c r="L136" i="23"/>
  <c r="K165" i="23"/>
  <c r="J309" i="20"/>
  <c r="L88" i="23"/>
  <c r="M170" i="20"/>
  <c r="I327" i="20"/>
  <c r="M307" i="23"/>
  <c r="L289" i="23"/>
  <c r="H230" i="23"/>
  <c r="L322" i="23"/>
  <c r="G317" i="20"/>
  <c r="H350" i="23"/>
  <c r="G22" i="23"/>
  <c r="L252" i="23"/>
  <c r="L151" i="23"/>
  <c r="G317" i="23"/>
  <c r="G223" i="20"/>
  <c r="H308" i="20"/>
  <c r="I238" i="20"/>
  <c r="I67" i="23"/>
  <c r="L312" i="20"/>
  <c r="M349" i="23"/>
  <c r="J184" i="23"/>
  <c r="G24" i="23"/>
  <c r="H347" i="23"/>
  <c r="J123" i="20"/>
  <c r="L331" i="23"/>
  <c r="H26" i="20"/>
  <c r="K343" i="20"/>
  <c r="I307" i="20"/>
  <c r="G254" i="23"/>
  <c r="M201" i="23"/>
  <c r="M367" i="23"/>
  <c r="I280" i="20"/>
  <c r="K261" i="23"/>
  <c r="G177" i="20"/>
  <c r="J76" i="23"/>
  <c r="J199" i="23"/>
  <c r="L143" i="23"/>
  <c r="G180" i="20"/>
  <c r="H355" i="20"/>
  <c r="G236" i="20"/>
  <c r="H89" i="20"/>
  <c r="L215" i="23"/>
  <c r="I118" i="20"/>
  <c r="M89" i="20"/>
  <c r="J91" i="20"/>
  <c r="M195" i="23"/>
  <c r="H49" i="23"/>
  <c r="I276" i="20"/>
  <c r="J244" i="23"/>
  <c r="H237" i="20"/>
  <c r="K157" i="20"/>
  <c r="J227" i="23"/>
  <c r="K222" i="20"/>
  <c r="H210" i="20"/>
  <c r="G154" i="23"/>
  <c r="J257" i="23"/>
  <c r="K18" i="23"/>
  <c r="K275" i="23"/>
  <c r="I86" i="20"/>
  <c r="J32" i="20"/>
  <c r="L234" i="20"/>
  <c r="I243" i="20"/>
  <c r="M167" i="23"/>
  <c r="I90" i="20"/>
  <c r="I174" i="20"/>
  <c r="K94" i="23"/>
  <c r="I18" i="23"/>
  <c r="G334" i="20"/>
  <c r="K341" i="20"/>
  <c r="H20" i="23"/>
  <c r="G291" i="20"/>
  <c r="K99" i="20"/>
  <c r="M81" i="20"/>
  <c r="G97" i="20"/>
  <c r="H82" i="20"/>
  <c r="J68" i="23"/>
  <c r="L26" i="20"/>
  <c r="G297" i="23"/>
  <c r="J347" i="23"/>
  <c r="K121" i="20"/>
  <c r="I112" i="20"/>
  <c r="I313" i="20"/>
  <c r="I257" i="20"/>
  <c r="I367" i="20"/>
  <c r="J128" i="23"/>
  <c r="M261" i="23"/>
  <c r="K315" i="23"/>
  <c r="I169" i="20"/>
  <c r="G270" i="23"/>
  <c r="L206" i="20"/>
  <c r="J19" i="20"/>
  <c r="L160" i="23"/>
  <c r="J218" i="23"/>
  <c r="I350" i="23"/>
  <c r="K13" i="23"/>
  <c r="K257" i="20"/>
  <c r="L157" i="20"/>
  <c r="H287" i="23"/>
  <c r="L69" i="23"/>
  <c r="I100" i="20"/>
  <c r="L83" i="20"/>
  <c r="G61" i="23"/>
  <c r="I271" i="23"/>
  <c r="K208" i="23"/>
  <c r="I272" i="23"/>
  <c r="M78" i="23"/>
  <c r="I250" i="23"/>
  <c r="J219" i="23"/>
  <c r="G324" i="23"/>
  <c r="J324" i="20"/>
  <c r="G210" i="20"/>
  <c r="L57" i="20"/>
  <c r="L16" i="20"/>
  <c r="G34" i="23"/>
  <c r="K248" i="23"/>
  <c r="G186" i="20"/>
  <c r="L352" i="23"/>
  <c r="H304" i="23"/>
  <c r="G198" i="23"/>
  <c r="I72" i="23"/>
  <c r="I76" i="23"/>
  <c r="H91" i="20"/>
  <c r="H224" i="23"/>
  <c r="K170" i="20"/>
  <c r="M270" i="23"/>
  <c r="J276" i="23"/>
  <c r="H169" i="20"/>
  <c r="G362" i="20"/>
  <c r="L44" i="23"/>
  <c r="J67" i="23"/>
  <c r="L211" i="23"/>
  <c r="G365" i="23"/>
  <c r="I21" i="20"/>
  <c r="G200" i="20"/>
  <c r="M297" i="20"/>
  <c r="G91" i="23"/>
  <c r="I206" i="20"/>
  <c r="G344" i="20"/>
  <c r="K328" i="20"/>
  <c r="H104" i="20"/>
  <c r="L86" i="23"/>
  <c r="M118" i="23"/>
  <c r="J140" i="23"/>
  <c r="H356" i="23"/>
  <c r="L274" i="23"/>
  <c r="J186" i="20"/>
  <c r="H365" i="23"/>
  <c r="I107" i="23"/>
  <c r="H117" i="20"/>
  <c r="J336" i="20"/>
  <c r="H222" i="23"/>
  <c r="I111" i="23"/>
  <c r="I67" i="20"/>
  <c r="K191" i="20"/>
  <c r="M296" i="20"/>
  <c r="I351" i="20"/>
  <c r="I14" i="20"/>
  <c r="L173" i="20"/>
  <c r="H356" i="20"/>
  <c r="K39" i="20"/>
  <c r="H107" i="20"/>
  <c r="G89" i="20"/>
  <c r="H140" i="20"/>
  <c r="I360" i="20"/>
  <c r="K320" i="23"/>
  <c r="M125" i="20"/>
  <c r="H255" i="23"/>
  <c r="G184" i="23"/>
  <c r="G311" i="23"/>
  <c r="J238" i="23"/>
  <c r="L74" i="23"/>
  <c r="J36" i="20"/>
  <c r="J204" i="20"/>
  <c r="L178" i="23"/>
  <c r="I239" i="23"/>
  <c r="J321" i="23"/>
  <c r="M90" i="23"/>
  <c r="I283" i="20"/>
  <c r="I306" i="23"/>
  <c r="J335" i="20"/>
  <c r="K127" i="20"/>
  <c r="M41" i="20"/>
  <c r="H238" i="23"/>
  <c r="L140" i="23"/>
  <c r="G31" i="23"/>
  <c r="M21" i="23"/>
  <c r="G209" i="23"/>
  <c r="H201" i="20"/>
  <c r="M331" i="23"/>
  <c r="H157" i="23"/>
  <c r="G196" i="20"/>
  <c r="H219" i="20"/>
  <c r="J159" i="23"/>
  <c r="G256" i="20"/>
  <c r="H270" i="20"/>
  <c r="H167" i="23"/>
  <c r="I320" i="20"/>
  <c r="K176" i="20"/>
  <c r="I268" i="20"/>
  <c r="H32" i="23"/>
  <c r="K343" i="23"/>
  <c r="M213" i="23"/>
  <c r="K144" i="20"/>
  <c r="K300" i="20"/>
  <c r="J222" i="20"/>
  <c r="H13" i="20"/>
  <c r="L250" i="20"/>
  <c r="G354" i="23"/>
  <c r="G240" i="20"/>
  <c r="H294" i="20"/>
  <c r="K318" i="20"/>
  <c r="G284" i="20"/>
  <c r="H92" i="23"/>
  <c r="L76" i="23"/>
  <c r="M93" i="23"/>
  <c r="K322" i="23"/>
  <c r="G42" i="20"/>
  <c r="M54" i="20"/>
  <c r="M111" i="20"/>
  <c r="G144" i="20"/>
  <c r="K149" i="23"/>
  <c r="G124" i="20"/>
  <c r="I338" i="23"/>
  <c r="G141" i="20"/>
  <c r="L124" i="20"/>
  <c r="I230" i="23"/>
  <c r="L270" i="23"/>
  <c r="K175" i="20"/>
  <c r="I84" i="20"/>
  <c r="M224" i="20"/>
  <c r="I151" i="20"/>
  <c r="I355" i="20"/>
  <c r="I95" i="20"/>
  <c r="L363" i="23"/>
  <c r="L313" i="23"/>
  <c r="G364" i="20"/>
  <c r="H182" i="23"/>
  <c r="L163" i="23"/>
  <c r="I328" i="20"/>
  <c r="J188" i="23"/>
  <c r="H15" i="23"/>
  <c r="K323" i="20"/>
  <c r="I300" i="23"/>
  <c r="M355" i="23"/>
  <c r="I93" i="20"/>
  <c r="K297" i="20"/>
  <c r="L21" i="23"/>
  <c r="G353" i="20"/>
  <c r="M14" i="20"/>
  <c r="L333" i="20"/>
  <c r="M166" i="20"/>
  <c r="L93" i="20"/>
  <c r="K63" i="20"/>
  <c r="K46" i="20"/>
  <c r="K161" i="20"/>
  <c r="K99" i="23"/>
  <c r="K193" i="23"/>
  <c r="J101" i="20"/>
  <c r="M330" i="20"/>
  <c r="H158" i="20"/>
  <c r="G246" i="20"/>
  <c r="I109" i="20"/>
  <c r="G105" i="23"/>
  <c r="J267" i="23"/>
  <c r="M17" i="20"/>
  <c r="K196" i="20"/>
  <c r="J163" i="20"/>
  <c r="M93" i="20"/>
  <c r="M332" i="20"/>
  <c r="K230" i="20"/>
  <c r="M188" i="20"/>
  <c r="L92" i="23"/>
  <c r="G157" i="20"/>
  <c r="K214" i="20"/>
  <c r="J333" i="20"/>
  <c r="G61" i="20"/>
  <c r="M35" i="20"/>
  <c r="K26" i="20"/>
  <c r="L109" i="20"/>
  <c r="I88" i="23"/>
  <c r="G186" i="23"/>
  <c r="H108" i="20"/>
  <c r="G166" i="20"/>
  <c r="G319" i="20"/>
  <c r="M341" i="23"/>
  <c r="I258" i="23"/>
  <c r="I299" i="20"/>
  <c r="J228" i="20"/>
  <c r="L284" i="20"/>
  <c r="I202" i="20"/>
  <c r="J233" i="20"/>
  <c r="J347" i="20"/>
  <c r="J265" i="23"/>
  <c r="H332" i="20"/>
  <c r="K363" i="20"/>
  <c r="M364" i="20"/>
  <c r="I222" i="20"/>
  <c r="H196" i="20"/>
  <c r="L361" i="20"/>
  <c r="J48" i="23"/>
  <c r="L159" i="23"/>
  <c r="I208" i="23"/>
  <c r="L288" i="23"/>
  <c r="I277" i="20"/>
  <c r="K108" i="20"/>
  <c r="K14" i="20"/>
  <c r="H190" i="20"/>
  <c r="J13" i="20"/>
  <c r="J75" i="20"/>
  <c r="I285" i="23"/>
  <c r="M119" i="20"/>
  <c r="I340" i="20"/>
  <c r="I249" i="23"/>
  <c r="K292" i="20"/>
  <c r="M18" i="23"/>
  <c r="J202" i="23"/>
  <c r="I346" i="23"/>
  <c r="I103" i="20"/>
  <c r="L221" i="20"/>
  <c r="K267" i="23"/>
  <c r="I149" i="20"/>
  <c r="L279" i="20"/>
  <c r="J27" i="23"/>
  <c r="L339" i="23"/>
  <c r="M47" i="20"/>
  <c r="M248" i="20"/>
  <c r="G39" i="20"/>
  <c r="I178" i="23"/>
  <c r="L222" i="23"/>
  <c r="L275" i="23"/>
  <c r="G275" i="20"/>
  <c r="L154" i="20"/>
  <c r="H17" i="20"/>
  <c r="J60" i="23"/>
  <c r="I19" i="20"/>
  <c r="G159" i="20"/>
  <c r="H135" i="20"/>
  <c r="H309" i="23"/>
  <c r="G94" i="20"/>
  <c r="M224" i="23"/>
  <c r="I142" i="20"/>
  <c r="L98" i="23"/>
  <c r="L315" i="20"/>
  <c r="J212" i="20"/>
  <c r="G90" i="20"/>
  <c r="I179" i="20"/>
  <c r="M92" i="23"/>
  <c r="M52" i="20"/>
  <c r="M295" i="23"/>
  <c r="J205" i="20"/>
  <c r="K337" i="20"/>
  <c r="I217" i="23"/>
  <c r="G195" i="23"/>
  <c r="K238" i="23"/>
  <c r="I291" i="20"/>
  <c r="G85" i="20"/>
  <c r="H100" i="23"/>
  <c r="K72" i="23"/>
  <c r="I87" i="20"/>
  <c r="G41" i="23"/>
  <c r="I233" i="20"/>
  <c r="I358" i="20"/>
  <c r="L203" i="20"/>
  <c r="L281" i="20"/>
  <c r="I165" i="20"/>
  <c r="G258" i="23"/>
  <c r="M113" i="23"/>
  <c r="K129" i="23"/>
  <c r="G57" i="20"/>
  <c r="I121" i="20"/>
  <c r="J134" i="23"/>
  <c r="G119" i="20"/>
  <c r="I137" i="20"/>
  <c r="K293" i="20"/>
  <c r="M298" i="20"/>
  <c r="H77" i="23"/>
  <c r="G49" i="20"/>
  <c r="L189" i="23"/>
  <c r="L91" i="20"/>
  <c r="I356" i="20"/>
  <c r="J30" i="20"/>
  <c r="H108" i="23"/>
  <c r="H61" i="23"/>
  <c r="G154" i="20"/>
  <c r="I36" i="20"/>
  <c r="L25" i="20"/>
  <c r="L21" i="20"/>
  <c r="M192" i="20"/>
  <c r="L306" i="20"/>
  <c r="L87" i="20"/>
  <c r="K291" i="23"/>
  <c r="H367" i="20"/>
  <c r="G117" i="23"/>
  <c r="I15" i="20"/>
  <c r="L225" i="20"/>
  <c r="G45" i="20"/>
  <c r="L197" i="20"/>
  <c r="I116" i="20"/>
  <c r="L178" i="20"/>
  <c r="G369" i="20"/>
  <c r="J283" i="20"/>
  <c r="G253" i="23"/>
  <c r="H256" i="23"/>
  <c r="I187" i="20"/>
  <c r="H170" i="20"/>
  <c r="K150" i="20"/>
  <c r="I56" i="20"/>
  <c r="K43" i="20"/>
  <c r="K356" i="23"/>
  <c r="G325" i="20"/>
  <c r="J236" i="20"/>
  <c r="I68" i="20"/>
  <c r="I288" i="20"/>
  <c r="H221" i="23"/>
  <c r="J174" i="20"/>
  <c r="M267" i="20"/>
  <c r="K95" i="20"/>
  <c r="M145" i="23"/>
  <c r="J305" i="20"/>
  <c r="J342" i="20"/>
  <c r="L177" i="23"/>
  <c r="M82" i="20"/>
  <c r="H251" i="23"/>
  <c r="G355" i="20"/>
  <c r="M220" i="20"/>
  <c r="G312" i="20"/>
  <c r="G30" i="20"/>
  <c r="M182" i="23"/>
  <c r="I72" i="20"/>
  <c r="H184" i="20"/>
  <c r="L156" i="23"/>
  <c r="G259" i="20"/>
  <c r="M189" i="23"/>
  <c r="H363" i="23"/>
  <c r="K181" i="20"/>
  <c r="K96" i="20"/>
  <c r="K354" i="23"/>
  <c r="J71" i="20"/>
  <c r="J230" i="20"/>
  <c r="H350" i="20"/>
  <c r="L203" i="23"/>
  <c r="G218" i="20"/>
  <c r="L258" i="20"/>
  <c r="J338" i="20"/>
  <c r="J53" i="20"/>
  <c r="M37" i="23"/>
  <c r="L206" i="23"/>
  <c r="J187" i="20"/>
  <c r="M250" i="20"/>
  <c r="G105" i="20"/>
  <c r="L329" i="20"/>
  <c r="G170" i="23"/>
  <c r="K233" i="20"/>
  <c r="H121" i="20"/>
  <c r="H162" i="23"/>
  <c r="L67" i="20"/>
  <c r="G213" i="20"/>
  <c r="G257" i="20"/>
  <c r="G242" i="23"/>
  <c r="I78" i="20"/>
  <c r="L68" i="20"/>
  <c r="I170" i="20"/>
  <c r="K187" i="20"/>
  <c r="G331" i="20"/>
  <c r="M216" i="23"/>
  <c r="J80" i="20"/>
  <c r="H364" i="20"/>
  <c r="I55" i="20"/>
  <c r="J191" i="23"/>
  <c r="H168" i="23"/>
  <c r="J357" i="20"/>
  <c r="J159" i="20"/>
  <c r="K237" i="20"/>
  <c r="K270" i="20"/>
  <c r="M76" i="20"/>
  <c r="G215" i="20"/>
  <c r="L221" i="23"/>
  <c r="I317" i="20"/>
  <c r="M136" i="23"/>
  <c r="L349" i="20"/>
  <c r="G344" i="23"/>
  <c r="J151" i="20"/>
  <c r="K357" i="20"/>
  <c r="L46" i="20"/>
  <c r="M152" i="20"/>
  <c r="L227" i="20"/>
  <c r="M172" i="20"/>
  <c r="M219" i="20"/>
  <c r="G128" i="23"/>
  <c r="L158" i="23"/>
  <c r="J198" i="23"/>
  <c r="G238" i="23"/>
  <c r="I240" i="23"/>
  <c r="M110" i="23"/>
  <c r="I145" i="23"/>
  <c r="I272" i="20"/>
  <c r="L20" i="23"/>
  <c r="K54" i="20"/>
  <c r="H63" i="20"/>
  <c r="H106" i="20"/>
  <c r="K235" i="20"/>
  <c r="M177" i="20"/>
  <c r="G76" i="20"/>
  <c r="M238" i="20"/>
  <c r="I77" i="23"/>
  <c r="K192" i="20"/>
  <c r="G188" i="20"/>
  <c r="I153" i="23"/>
  <c r="G305" i="20"/>
  <c r="M316" i="23"/>
  <c r="L176" i="23"/>
  <c r="L345" i="20"/>
  <c r="H129" i="20"/>
  <c r="J282" i="23"/>
  <c r="L22" i="20"/>
  <c r="I17" i="20"/>
  <c r="M343" i="23"/>
  <c r="M175" i="20"/>
  <c r="I188" i="20"/>
  <c r="K317" i="20"/>
  <c r="I200" i="23"/>
  <c r="H280" i="23"/>
  <c r="K368" i="23"/>
  <c r="K338" i="20"/>
  <c r="I119" i="23"/>
  <c r="L341" i="20"/>
  <c r="I348" i="23"/>
  <c r="H52" i="20"/>
  <c r="L318" i="20"/>
  <c r="K247" i="20"/>
  <c r="J349" i="20"/>
  <c r="L116" i="23"/>
  <c r="K304" i="23"/>
  <c r="K98" i="20"/>
  <c r="H295" i="20"/>
  <c r="G332" i="20"/>
  <c r="G65" i="20"/>
  <c r="M57" i="20"/>
  <c r="L264" i="20"/>
  <c r="K238" i="20"/>
  <c r="G191" i="20"/>
  <c r="G127" i="20"/>
  <c r="J153" i="23"/>
  <c r="I212" i="20"/>
  <c r="K53" i="20"/>
  <c r="L83" i="23"/>
  <c r="M290" i="23"/>
  <c r="J363" i="20"/>
  <c r="K319" i="20"/>
  <c r="L170" i="20"/>
  <c r="G166" i="23"/>
  <c r="L257" i="20"/>
  <c r="H190" i="23"/>
  <c r="L102" i="23"/>
  <c r="J330" i="23"/>
  <c r="L42" i="23"/>
  <c r="I73" i="20"/>
  <c r="J208" i="23"/>
  <c r="H110" i="23"/>
  <c r="L233" i="20"/>
  <c r="K212" i="23"/>
  <c r="H102" i="20"/>
  <c r="G239" i="23"/>
  <c r="L309" i="23"/>
  <c r="K56" i="23"/>
  <c r="H62" i="23"/>
  <c r="M26" i="20"/>
  <c r="J304" i="20"/>
  <c r="H262" i="23"/>
  <c r="K266" i="20"/>
  <c r="I256" i="23"/>
  <c r="M29" i="23"/>
  <c r="M233" i="23"/>
  <c r="I273" i="23"/>
  <c r="I253" i="20"/>
  <c r="H25" i="20"/>
  <c r="J240" i="23"/>
  <c r="M168" i="23"/>
  <c r="M65" i="20"/>
  <c r="H27" i="23"/>
  <c r="M68" i="20"/>
  <c r="H232" i="20"/>
  <c r="H252" i="23"/>
  <c r="M104" i="20"/>
  <c r="I115" i="23"/>
  <c r="J171" i="20"/>
  <c r="J290" i="23"/>
  <c r="H215" i="20"/>
  <c r="M362" i="23"/>
  <c r="J138" i="20"/>
  <c r="G318" i="20"/>
  <c r="H28" i="20"/>
  <c r="L309" i="20"/>
  <c r="M209" i="20"/>
  <c r="H89" i="23"/>
  <c r="J319" i="23"/>
  <c r="H53" i="20"/>
  <c r="J75" i="23"/>
  <c r="I359" i="20"/>
  <c r="K168" i="20"/>
  <c r="M263" i="20"/>
  <c r="H236" i="23"/>
  <c r="L314" i="23"/>
  <c r="J350" i="23"/>
  <c r="I363" i="20"/>
  <c r="M259" i="23"/>
  <c r="M357" i="23"/>
  <c r="I320" i="23"/>
  <c r="H232" i="23"/>
  <c r="H207" i="23"/>
  <c r="I36" i="23"/>
  <c r="L364" i="20"/>
  <c r="M217" i="23"/>
  <c r="H273" i="20"/>
  <c r="G134" i="23"/>
  <c r="J269" i="20"/>
  <c r="M331" i="20"/>
  <c r="M148" i="23"/>
  <c r="J157" i="20"/>
  <c r="L360" i="20"/>
  <c r="M347" i="23"/>
  <c r="I32" i="20"/>
  <c r="L265" i="23"/>
  <c r="I118" i="23"/>
  <c r="K25" i="20"/>
  <c r="M100" i="20"/>
  <c r="I93" i="23"/>
  <c r="H307" i="20"/>
  <c r="G73" i="20"/>
  <c r="M340" i="20"/>
  <c r="I54" i="23"/>
  <c r="L261" i="23"/>
  <c r="G222" i="20"/>
  <c r="L273" i="20"/>
  <c r="K251" i="20"/>
  <c r="G252" i="20"/>
  <c r="M291" i="20"/>
  <c r="L63" i="23"/>
  <c r="H345" i="20"/>
  <c r="L240" i="23"/>
  <c r="G65" i="23"/>
  <c r="G208" i="23"/>
  <c r="G327" i="20"/>
  <c r="M366" i="20"/>
  <c r="J42" i="23"/>
  <c r="J14" i="23"/>
  <c r="G310" i="20"/>
  <c r="H317" i="20"/>
  <c r="J184" i="20"/>
  <c r="J82" i="20"/>
  <c r="I59" i="20"/>
  <c r="L13" i="20"/>
  <c r="H214" i="20"/>
  <c r="I315" i="20"/>
  <c r="L340" i="23"/>
  <c r="L182" i="20"/>
  <c r="G147" i="23"/>
  <c r="J94" i="23"/>
  <c r="L126" i="23"/>
  <c r="H156" i="20"/>
  <c r="K83" i="20"/>
  <c r="K224" i="20"/>
  <c r="M149" i="23"/>
  <c r="G167" i="23"/>
  <c r="L99" i="20"/>
  <c r="H60" i="20"/>
  <c r="K105" i="20"/>
  <c r="L150" i="20"/>
  <c r="L338" i="20"/>
  <c r="G214" i="23"/>
  <c r="I206" i="23"/>
  <c r="G222" i="23"/>
  <c r="J194" i="20"/>
  <c r="K337" i="23"/>
  <c r="I316" i="20"/>
  <c r="M197" i="20"/>
  <c r="H281" i="20"/>
  <c r="H144" i="23"/>
  <c r="J61" i="20"/>
  <c r="H238" i="20"/>
  <c r="I161" i="20"/>
  <c r="K152" i="23"/>
  <c r="H335" i="20"/>
  <c r="I20" i="20"/>
  <c r="G120" i="20"/>
  <c r="M235" i="20"/>
  <c r="G92" i="20"/>
  <c r="G35" i="20"/>
  <c r="G248" i="20"/>
  <c r="H211" i="20"/>
  <c r="M116" i="23"/>
  <c r="I258" i="20"/>
  <c r="J55" i="20"/>
  <c r="K202" i="20"/>
  <c r="L271" i="23"/>
  <c r="I159" i="20"/>
  <c r="M146" i="20"/>
  <c r="G182" i="20"/>
  <c r="J141" i="20"/>
  <c r="L236" i="20"/>
  <c r="H323" i="23"/>
  <c r="J74" i="20"/>
  <c r="J158" i="23"/>
  <c r="H230" i="20"/>
  <c r="M183" i="20"/>
  <c r="G321" i="20"/>
  <c r="G357" i="20"/>
  <c r="K342" i="20"/>
  <c r="I130" i="20"/>
  <c r="L30" i="23"/>
  <c r="I283" i="23"/>
  <c r="L52" i="20"/>
  <c r="L282" i="20"/>
  <c r="M158" i="20"/>
  <c r="G242" i="20"/>
  <c r="I79" i="23"/>
  <c r="I249" i="20"/>
  <c r="M217" i="20"/>
  <c r="M318" i="23"/>
  <c r="H212" i="23"/>
  <c r="I300" i="20"/>
  <c r="K154" i="20"/>
  <c r="J183" i="23"/>
  <c r="H185" i="20"/>
  <c r="G156" i="20"/>
  <c r="J234" i="20"/>
  <c r="H58" i="23"/>
  <c r="K114" i="20"/>
  <c r="H240" i="20"/>
  <c r="G56" i="23"/>
  <c r="G350" i="20"/>
  <c r="K166" i="23"/>
  <c r="K262" i="20"/>
  <c r="I125" i="20"/>
  <c r="L208" i="20"/>
  <c r="G131" i="20"/>
  <c r="M221" i="23"/>
  <c r="H361" i="20"/>
  <c r="M335" i="23"/>
  <c r="L312" i="23"/>
  <c r="J185" i="20"/>
  <c r="I250" i="20"/>
  <c r="H101" i="20"/>
  <c r="M288" i="23"/>
  <c r="I181" i="20"/>
  <c r="K213" i="20"/>
  <c r="I89" i="20"/>
  <c r="I319" i="23"/>
  <c r="G239" i="20"/>
  <c r="L291" i="20"/>
  <c r="H183" i="20"/>
  <c r="I324" i="20"/>
  <c r="I171" i="20"/>
  <c r="G282" i="23"/>
  <c r="L287" i="20"/>
  <c r="M222" i="20"/>
  <c r="G300" i="20"/>
  <c r="L155" i="23"/>
  <c r="M75" i="20"/>
  <c r="M337" i="23"/>
  <c r="G292" i="23"/>
  <c r="J158" i="20"/>
  <c r="J353" i="20"/>
  <c r="G142" i="23"/>
  <c r="H279" i="20"/>
  <c r="G263" i="20"/>
  <c r="H191" i="23"/>
  <c r="J80" i="23"/>
  <c r="L259" i="20"/>
  <c r="L242" i="23"/>
  <c r="K74" i="23"/>
  <c r="J168" i="23"/>
  <c r="G180" i="23"/>
  <c r="L114" i="23"/>
  <c r="H300" i="20"/>
  <c r="J361" i="23"/>
  <c r="L121" i="20"/>
  <c r="M200" i="20"/>
  <c r="K368" i="20"/>
  <c r="I201" i="20"/>
  <c r="G100" i="23"/>
  <c r="M353" i="20"/>
  <c r="M105" i="23"/>
  <c r="K126" i="23"/>
  <c r="G99" i="23"/>
  <c r="M79" i="23"/>
  <c r="L234" i="23"/>
  <c r="M325" i="23"/>
  <c r="G43" i="20"/>
  <c r="I20" i="23"/>
  <c r="M256" i="20"/>
  <c r="J48" i="20"/>
  <c r="M281" i="20"/>
  <c r="K266" i="23"/>
  <c r="G158" i="20"/>
  <c r="M147" i="20"/>
  <c r="K228" i="23"/>
  <c r="K95" i="23"/>
  <c r="J58" i="20"/>
  <c r="H51" i="23"/>
  <c r="H284" i="23"/>
  <c r="G20" i="23"/>
  <c r="L77" i="20"/>
  <c r="H233" i="23"/>
  <c r="K204" i="20"/>
  <c r="K128" i="23"/>
  <c r="H301" i="20"/>
  <c r="H301" i="23"/>
  <c r="L280" i="20"/>
  <c r="M235" i="23"/>
  <c r="G174" i="23"/>
  <c r="M299" i="23"/>
  <c r="H182" i="20"/>
  <c r="K225" i="20"/>
  <c r="L358" i="20"/>
  <c r="J339" i="23"/>
  <c r="J49" i="20"/>
  <c r="M241" i="20"/>
  <c r="G270" i="20"/>
  <c r="L129" i="23"/>
  <c r="G306" i="20"/>
  <c r="H80" i="23"/>
  <c r="H134" i="20"/>
  <c r="M176" i="23"/>
  <c r="K322" i="20"/>
  <c r="M94" i="23"/>
  <c r="L359" i="20"/>
  <c r="L202" i="23"/>
  <c r="L17" i="20"/>
  <c r="K145" i="23"/>
  <c r="K336" i="20"/>
  <c r="H119" i="20"/>
  <c r="M174" i="20"/>
  <c r="K23" i="20"/>
  <c r="J111" i="20"/>
  <c r="H311" i="23"/>
  <c r="J292" i="20"/>
  <c r="I311" i="23"/>
  <c r="G326" i="23"/>
  <c r="G339" i="23"/>
  <c r="I197" i="23"/>
  <c r="H126" i="20"/>
  <c r="K16" i="20"/>
  <c r="I210" i="23"/>
  <c r="M79" i="20"/>
  <c r="K92" i="20"/>
  <c r="J313" i="23"/>
  <c r="J256" i="20"/>
  <c r="M157" i="23"/>
  <c r="G58" i="23"/>
  <c r="L67" i="23"/>
  <c r="L36" i="20"/>
  <c r="L175" i="20"/>
  <c r="I26" i="23"/>
  <c r="J209" i="20"/>
  <c r="J210" i="20"/>
  <c r="H160" i="20"/>
  <c r="I46" i="23"/>
  <c r="H56" i="20"/>
  <c r="L98" i="20"/>
  <c r="H329" i="23"/>
  <c r="G67" i="23"/>
  <c r="G87" i="20"/>
  <c r="L73" i="23"/>
  <c r="G165" i="20"/>
  <c r="G111" i="23"/>
  <c r="L90" i="23"/>
  <c r="J321" i="20"/>
  <c r="G295" i="20"/>
  <c r="I298" i="23"/>
  <c r="H284" i="20"/>
  <c r="H220" i="23"/>
  <c r="L53" i="20"/>
  <c r="M113" i="20"/>
  <c r="M163" i="20"/>
  <c r="L110" i="20"/>
  <c r="G197" i="23"/>
  <c r="J155" i="23"/>
  <c r="L321" i="20"/>
  <c r="L313" i="20"/>
  <c r="K277" i="23"/>
  <c r="H271" i="23"/>
  <c r="K52" i="20"/>
  <c r="L190" i="20"/>
  <c r="I220" i="23"/>
  <c r="I310" i="20"/>
  <c r="I193" i="23"/>
  <c r="L260" i="23"/>
  <c r="H103" i="23"/>
  <c r="K178" i="23"/>
  <c r="K147" i="23"/>
  <c r="K314" i="20"/>
  <c r="K236" i="23"/>
  <c r="G104" i="23"/>
  <c r="H39" i="20"/>
  <c r="H58" i="20"/>
  <c r="G93" i="20"/>
  <c r="J286" i="20"/>
  <c r="J288" i="20"/>
  <c r="M91" i="23"/>
  <c r="L136" i="20"/>
  <c r="J72" i="20"/>
  <c r="G304" i="20"/>
  <c r="G101" i="20"/>
  <c r="I77" i="20"/>
  <c r="J44" i="20"/>
  <c r="L332" i="20"/>
  <c r="I317" i="23"/>
  <c r="I293" i="23"/>
  <c r="K335" i="20"/>
  <c r="I274" i="23"/>
  <c r="H48" i="20"/>
  <c r="M204" i="20"/>
  <c r="M21" i="20"/>
  <c r="L217" i="20"/>
  <c r="H163" i="20"/>
  <c r="I121" i="23"/>
  <c r="M185" i="20"/>
  <c r="M56" i="20"/>
  <c r="G55" i="23"/>
  <c r="L194" i="23"/>
  <c r="L100" i="20"/>
  <c r="H247" i="23"/>
  <c r="I244" i="20"/>
  <c r="M136" i="20"/>
  <c r="J237" i="23"/>
  <c r="M157" i="20"/>
  <c r="J84" i="20"/>
  <c r="K200" i="20"/>
  <c r="L161" i="20"/>
  <c r="G140" i="23"/>
  <c r="I247" i="20"/>
  <c r="K173" i="20"/>
  <c r="M244" i="23"/>
  <c r="K58" i="20"/>
  <c r="G44" i="20"/>
  <c r="G185" i="20"/>
  <c r="I191" i="23"/>
  <c r="J200" i="20"/>
  <c r="G29" i="20"/>
  <c r="M180" i="20"/>
  <c r="G340" i="20"/>
  <c r="G28" i="20"/>
  <c r="K130" i="20"/>
  <c r="L29" i="20"/>
  <c r="M296" i="23"/>
  <c r="L85" i="23"/>
  <c r="K186" i="20"/>
  <c r="G53" i="20"/>
  <c r="I196" i="20"/>
  <c r="L212" i="23"/>
  <c r="G282" i="20"/>
  <c r="L56" i="20"/>
  <c r="L131" i="20"/>
  <c r="H333" i="23"/>
  <c r="K100" i="20"/>
  <c r="I219" i="23"/>
  <c r="I341" i="20"/>
  <c r="H148" i="20"/>
  <c r="M128" i="20"/>
  <c r="G117" i="20"/>
  <c r="H86" i="20"/>
  <c r="I43" i="20"/>
  <c r="H285" i="20"/>
  <c r="J25" i="23"/>
  <c r="K142" i="20"/>
  <c r="G25" i="20"/>
  <c r="K250" i="20"/>
  <c r="I288" i="23"/>
  <c r="J163" i="23"/>
  <c r="L53" i="23"/>
  <c r="G329" i="20"/>
  <c r="I357" i="23"/>
  <c r="G361" i="23"/>
  <c r="H225" i="23"/>
  <c r="L82" i="20"/>
  <c r="H120" i="23"/>
  <c r="M24" i="23"/>
  <c r="H330" i="20"/>
  <c r="K84" i="20"/>
  <c r="H142" i="20"/>
  <c r="I102" i="20"/>
  <c r="K316" i="20"/>
  <c r="M265" i="20"/>
  <c r="H308" i="23"/>
  <c r="J340" i="23"/>
  <c r="I140" i="20"/>
  <c r="L121" i="23"/>
  <c r="H43" i="20"/>
  <c r="K180" i="20"/>
  <c r="H242" i="20"/>
  <c r="G118" i="20"/>
  <c r="M101" i="23"/>
  <c r="I94" i="20"/>
  <c r="J339" i="20"/>
  <c r="M348" i="20"/>
  <c r="J208" i="20"/>
  <c r="I352" i="20"/>
  <c r="L341" i="23"/>
  <c r="H346" i="23"/>
  <c r="K32" i="23"/>
  <c r="H141" i="20"/>
  <c r="J307" i="23"/>
  <c r="J357" i="23"/>
  <c r="J173" i="20"/>
  <c r="M250" i="23"/>
  <c r="J170" i="23"/>
  <c r="G192" i="23"/>
  <c r="K90" i="20"/>
  <c r="G115" i="20"/>
  <c r="G314" i="20"/>
  <c r="G129" i="20"/>
  <c r="M327" i="23"/>
  <c r="I152" i="23"/>
  <c r="H314" i="23"/>
  <c r="G70" i="20"/>
  <c r="M341" i="20"/>
  <c r="M281" i="23"/>
  <c r="K292" i="23"/>
  <c r="M48" i="23"/>
  <c r="M164" i="20"/>
  <c r="L205" i="20"/>
  <c r="K41" i="23"/>
  <c r="I53" i="20"/>
  <c r="G183" i="20"/>
  <c r="L207" i="20"/>
  <c r="G27" i="23"/>
  <c r="M147" i="23"/>
  <c r="K341" i="23"/>
  <c r="M344" i="20"/>
  <c r="K244" i="23"/>
  <c r="H125" i="23"/>
  <c r="G21" i="20"/>
  <c r="L316" i="23"/>
  <c r="K138" i="23"/>
  <c r="G26" i="23"/>
  <c r="H115" i="20"/>
  <c r="K334" i="23"/>
  <c r="L268" i="20"/>
  <c r="M14" i="23"/>
  <c r="J143" i="20"/>
  <c r="J41" i="20"/>
  <c r="M73" i="23"/>
  <c r="H66" i="20"/>
  <c r="J46" i="20"/>
  <c r="H222" i="20"/>
  <c r="L129" i="20"/>
  <c r="G285" i="20"/>
  <c r="K350" i="23"/>
  <c r="H369" i="20"/>
  <c r="J82" i="23"/>
  <c r="H87" i="20"/>
  <c r="J145" i="23"/>
  <c r="L343" i="20"/>
  <c r="I164" i="23"/>
  <c r="H23" i="20"/>
  <c r="K362" i="23"/>
  <c r="I172" i="20"/>
  <c r="G201" i="23"/>
  <c r="K263" i="23"/>
  <c r="H258" i="20"/>
  <c r="I199" i="23"/>
  <c r="I90" i="23"/>
  <c r="G313" i="20"/>
  <c r="M114" i="23"/>
  <c r="I99" i="23"/>
  <c r="H213" i="23"/>
  <c r="G190" i="23"/>
  <c r="I359" i="23"/>
  <c r="M36" i="23"/>
  <c r="G285" i="23"/>
  <c r="G168" i="23"/>
  <c r="H202" i="20"/>
  <c r="J26" i="23"/>
  <c r="J113" i="20"/>
  <c r="M193" i="20"/>
  <c r="M29" i="20"/>
  <c r="I290" i="23"/>
  <c r="K168" i="23"/>
  <c r="K93" i="23"/>
  <c r="G94" i="23"/>
  <c r="J314" i="20"/>
  <c r="G224" i="23"/>
  <c r="G319" i="23"/>
  <c r="K119" i="23"/>
  <c r="J221" i="20"/>
  <c r="J57" i="23"/>
  <c r="I180" i="23"/>
  <c r="K69" i="20"/>
  <c r="G168" i="20"/>
  <c r="K169" i="20"/>
  <c r="J130" i="23"/>
  <c r="H337" i="23"/>
  <c r="M83" i="20"/>
  <c r="L305" i="20"/>
  <c r="M145" i="20"/>
  <c r="J263" i="20"/>
  <c r="L240" i="20"/>
  <c r="L14" i="23"/>
  <c r="L236" i="23"/>
  <c r="M90" i="20"/>
  <c r="L218" i="20"/>
  <c r="K278" i="20"/>
  <c r="H321" i="20"/>
  <c r="L303" i="23"/>
  <c r="H320" i="20"/>
  <c r="L298" i="20"/>
  <c r="G23" i="23"/>
  <c r="L192" i="20"/>
  <c r="G235" i="20"/>
  <c r="G212" i="20"/>
  <c r="G288" i="23"/>
  <c r="L321" i="23"/>
  <c r="G247" i="20"/>
  <c r="K189" i="23"/>
  <c r="I207" i="23"/>
  <c r="L368" i="20"/>
  <c r="K272" i="23"/>
  <c r="M314" i="20"/>
  <c r="G29" i="23"/>
  <c r="J99" i="20"/>
  <c r="G101" i="23"/>
  <c r="I193" i="20"/>
  <c r="H342" i="23"/>
  <c r="J228" i="23"/>
  <c r="L229" i="23"/>
  <c r="J247" i="23"/>
  <c r="I197" i="20"/>
  <c r="L132" i="20"/>
  <c r="G358" i="20"/>
  <c r="M13" i="20"/>
  <c r="J120" i="20"/>
  <c r="G280" i="20"/>
  <c r="L227" i="23"/>
  <c r="M280" i="20"/>
  <c r="H349" i="20"/>
  <c r="H156" i="23"/>
  <c r="M137" i="20"/>
  <c r="J198" i="20"/>
  <c r="M293" i="20"/>
  <c r="H344" i="20"/>
  <c r="M97" i="23"/>
  <c r="K263" i="20"/>
  <c r="M244" i="20"/>
  <c r="J104" i="20"/>
  <c r="L172" i="23"/>
  <c r="M84" i="23"/>
  <c r="L292" i="20"/>
  <c r="H30" i="20"/>
  <c r="L346" i="20"/>
  <c r="H88" i="23"/>
  <c r="L153" i="20"/>
  <c r="G255" i="20"/>
  <c r="M208" i="20"/>
  <c r="M102" i="20"/>
  <c r="J240" i="20"/>
  <c r="M360" i="23"/>
  <c r="L137" i="20"/>
  <c r="M179" i="23"/>
  <c r="M153" i="23"/>
  <c r="J179" i="20"/>
  <c r="L327" i="23"/>
  <c r="I319" i="20"/>
  <c r="J311" i="20"/>
  <c r="G95" i="23"/>
  <c r="H220" i="20"/>
  <c r="K20" i="23"/>
  <c r="L65" i="20"/>
  <c r="K251" i="23"/>
  <c r="K66" i="20"/>
  <c r="M205" i="23"/>
  <c r="J202" i="20"/>
  <c r="J322" i="20"/>
  <c r="K119" i="20"/>
  <c r="H180" i="20"/>
  <c r="H263" i="20"/>
  <c r="H343" i="20"/>
  <c r="K313" i="20"/>
  <c r="J368" i="20"/>
  <c r="M260" i="23"/>
  <c r="K115" i="20"/>
  <c r="I368" i="23"/>
  <c r="M295" i="20"/>
  <c r="J214" i="20"/>
  <c r="J74" i="23"/>
  <c r="J81" i="23"/>
  <c r="L304" i="20"/>
  <c r="I341" i="23"/>
  <c r="I264" i="20"/>
  <c r="G294" i="20"/>
  <c r="G264" i="23"/>
  <c r="H21" i="20"/>
  <c r="I269" i="20"/>
  <c r="G129" i="23"/>
  <c r="G67" i="20"/>
  <c r="L224" i="20"/>
  <c r="M106" i="20"/>
  <c r="L113" i="23"/>
  <c r="K234" i="23"/>
  <c r="J229" i="23"/>
  <c r="L228" i="23"/>
  <c r="K178" i="20"/>
  <c r="L160" i="20"/>
  <c r="H98" i="20"/>
  <c r="J313" i="20"/>
  <c r="H116" i="23"/>
  <c r="I207" i="20"/>
  <c r="J51" i="20"/>
  <c r="I141" i="23"/>
  <c r="I333" i="20"/>
  <c r="J67" i="20"/>
  <c r="J122" i="20"/>
  <c r="J117" i="20"/>
  <c r="J367" i="20"/>
  <c r="H107" i="23"/>
  <c r="J294" i="20"/>
  <c r="I262" i="20"/>
  <c r="M303" i="20"/>
  <c r="K123" i="20"/>
  <c r="J45" i="20"/>
  <c r="K355" i="20"/>
  <c r="H54" i="20"/>
  <c r="H322" i="23"/>
  <c r="J119" i="20"/>
  <c r="M240" i="20"/>
  <c r="L337" i="20"/>
  <c r="M268" i="20"/>
  <c r="I120" i="20"/>
  <c r="L141" i="20"/>
  <c r="J232" i="23"/>
  <c r="L145" i="20"/>
  <c r="J138" i="23"/>
  <c r="M267" i="23"/>
  <c r="H178" i="20"/>
  <c r="K231" i="23"/>
  <c r="L51" i="20"/>
  <c r="J98" i="23"/>
  <c r="G281" i="20"/>
  <c r="H296" i="20"/>
  <c r="K29" i="20"/>
  <c r="M155" i="20"/>
  <c r="M159" i="20"/>
  <c r="J136" i="20"/>
  <c r="M329" i="20"/>
  <c r="M169" i="20"/>
  <c r="H362" i="20"/>
  <c r="H274" i="23"/>
  <c r="G241" i="20"/>
  <c r="L311" i="20"/>
  <c r="M135" i="20"/>
  <c r="J281" i="20"/>
  <c r="H283" i="20"/>
  <c r="J364" i="20"/>
  <c r="L51" i="23"/>
  <c r="L357" i="23"/>
  <c r="L235" i="23"/>
  <c r="M23" i="20"/>
  <c r="K42" i="23"/>
  <c r="J241" i="20"/>
  <c r="H368" i="23"/>
  <c r="I54" i="20"/>
  <c r="I296" i="23"/>
  <c r="L183" i="23"/>
  <c r="G106" i="20"/>
  <c r="M193" i="23"/>
  <c r="K104" i="23"/>
  <c r="G71" i="20"/>
  <c r="J352" i="20"/>
  <c r="L166" i="23"/>
  <c r="K184" i="23"/>
  <c r="J148" i="23"/>
  <c r="L122" i="23"/>
  <c r="G136" i="23"/>
  <c r="L144" i="20"/>
  <c r="K194" i="20"/>
  <c r="K117" i="20"/>
  <c r="H20" i="20"/>
  <c r="G50" i="20"/>
  <c r="I346" i="20"/>
  <c r="H216" i="23"/>
  <c r="K235" i="23"/>
  <c r="M338" i="20"/>
  <c r="G309" i="23"/>
  <c r="L256" i="20"/>
  <c r="L179" i="23"/>
  <c r="H215" i="23"/>
  <c r="K363" i="23"/>
  <c r="J130" i="20"/>
  <c r="L80" i="20"/>
  <c r="I96" i="23"/>
  <c r="M362" i="20"/>
  <c r="M143" i="23"/>
  <c r="M308" i="20"/>
  <c r="G323" i="20"/>
  <c r="J244" i="20"/>
  <c r="J81" i="20"/>
  <c r="M231" i="23"/>
  <c r="J89" i="23"/>
  <c r="I304" i="23"/>
  <c r="I318" i="20"/>
  <c r="J105" i="20"/>
  <c r="G113" i="20"/>
  <c r="L369" i="20"/>
  <c r="I361" i="20"/>
  <c r="M354" i="20"/>
  <c r="G243" i="20"/>
  <c r="G111" i="20"/>
  <c r="I178" i="20"/>
  <c r="I57" i="20"/>
  <c r="G152" i="20"/>
  <c r="L72" i="20"/>
  <c r="H351" i="20"/>
  <c r="M226" i="20"/>
  <c r="I110" i="20"/>
  <c r="L93" i="23"/>
  <c r="H154" i="23"/>
  <c r="J224" i="20"/>
  <c r="K228" i="20"/>
  <c r="J180" i="20"/>
  <c r="H290" i="20"/>
  <c r="M359" i="20"/>
  <c r="L300" i="23"/>
  <c r="J345" i="20"/>
  <c r="H136" i="20"/>
  <c r="G144" i="23"/>
  <c r="J152" i="23"/>
  <c r="I273" i="20"/>
  <c r="H316" i="23"/>
  <c r="G84" i="20"/>
  <c r="H72" i="23"/>
  <c r="G224" i="20"/>
  <c r="L308" i="23"/>
  <c r="L232" i="20"/>
  <c r="H49" i="20"/>
  <c r="K291" i="20"/>
  <c r="K353" i="20"/>
  <c r="G44" i="23"/>
  <c r="M112" i="20"/>
  <c r="M302" i="20"/>
  <c r="M346" i="20"/>
  <c r="L30" i="20"/>
  <c r="L175" i="23"/>
  <c r="G226" i="20"/>
  <c r="K189" i="20"/>
  <c r="I235" i="20"/>
  <c r="I298" i="20"/>
  <c r="G153" i="20"/>
  <c r="K102" i="20"/>
  <c r="H32" i="20"/>
  <c r="L14" i="20"/>
  <c r="L149" i="20"/>
  <c r="G205" i="20"/>
  <c r="J96" i="23"/>
  <c r="I147" i="20"/>
  <c r="H71" i="20"/>
  <c r="M42" i="23"/>
  <c r="I108" i="20"/>
  <c r="I157" i="20"/>
  <c r="L89" i="20"/>
  <c r="M18" i="20"/>
  <c r="H313" i="20"/>
  <c r="G360" i="20"/>
  <c r="K206" i="20"/>
  <c r="J275" i="20"/>
  <c r="H248" i="20"/>
  <c r="M172" i="23"/>
  <c r="J175" i="20"/>
  <c r="L320" i="20"/>
  <c r="K300" i="23"/>
  <c r="H329" i="20"/>
  <c r="I113" i="20"/>
  <c r="I186" i="20"/>
  <c r="J268" i="20"/>
  <c r="H132" i="20"/>
  <c r="J44" i="23"/>
  <c r="L140" i="20"/>
  <c r="G275" i="23"/>
  <c r="L196" i="20"/>
  <c r="K205" i="23"/>
  <c r="J284" i="23"/>
  <c r="H145" i="20"/>
  <c r="L24" i="20"/>
  <c r="H123" i="20"/>
  <c r="I162" i="20"/>
  <c r="J266" i="20"/>
  <c r="I105" i="20"/>
  <c r="M120" i="20"/>
  <c r="J27" i="20"/>
  <c r="L108" i="23"/>
  <c r="I282" i="20"/>
  <c r="I238" i="23"/>
  <c r="I271" i="20"/>
  <c r="J182" i="20"/>
  <c r="I65" i="20"/>
  <c r="G79" i="23"/>
  <c r="H206" i="20"/>
  <c r="I329" i="23"/>
  <c r="H124" i="20"/>
  <c r="J189" i="23"/>
  <c r="G284" i="23"/>
  <c r="J190" i="23"/>
  <c r="H176" i="23"/>
  <c r="H93" i="20"/>
  <c r="K284" i="20"/>
  <c r="G338" i="20"/>
  <c r="J364" i="23"/>
  <c r="M85" i="20"/>
  <c r="L213" i="23"/>
  <c r="J129" i="20"/>
  <c r="H97" i="20"/>
  <c r="H336" i="20"/>
  <c r="H116" i="20"/>
  <c r="I280" i="23"/>
  <c r="I248" i="20"/>
  <c r="K158" i="20"/>
  <c r="L299" i="20"/>
  <c r="L258" i="23"/>
  <c r="G316" i="20"/>
  <c r="G232" i="20"/>
  <c r="I134" i="20"/>
  <c r="J155" i="20"/>
  <c r="H293" i="23"/>
  <c r="L149" i="23"/>
  <c r="H253" i="23"/>
  <c r="G269" i="20"/>
  <c r="H213" i="20"/>
  <c r="J306" i="20"/>
  <c r="J238" i="20"/>
  <c r="H141" i="23"/>
  <c r="L111" i="20"/>
  <c r="I205" i="20"/>
  <c r="I303" i="20"/>
  <c r="K60" i="20"/>
  <c r="K347" i="20"/>
  <c r="M309" i="20"/>
  <c r="G307" i="20"/>
  <c r="J330" i="20"/>
  <c r="J242" i="20"/>
  <c r="L34" i="23"/>
  <c r="G320" i="20"/>
  <c r="L211" i="20"/>
  <c r="M211" i="20"/>
  <c r="L353" i="23"/>
  <c r="L179" i="20"/>
  <c r="L251" i="23"/>
  <c r="M105" i="20"/>
  <c r="I199" i="20"/>
  <c r="L115" i="20"/>
  <c r="J101" i="23"/>
  <c r="L285" i="20"/>
  <c r="I65" i="23"/>
  <c r="L248" i="20"/>
  <c r="M326" i="20"/>
  <c r="G28" i="23"/>
  <c r="L177" i="20"/>
  <c r="M71" i="20"/>
  <c r="I261" i="20"/>
  <c r="G214" i="20"/>
  <c r="K334" i="20"/>
  <c r="H146" i="20"/>
  <c r="L19" i="20"/>
  <c r="K217" i="20"/>
  <c r="K210" i="20"/>
  <c r="I101" i="20"/>
  <c r="J137" i="20"/>
  <c r="G209" i="20"/>
  <c r="H305" i="20"/>
  <c r="K19" i="20"/>
  <c r="J295" i="23"/>
  <c r="L283" i="20"/>
  <c r="K221" i="23"/>
  <c r="H255" i="20"/>
  <c r="K268" i="20"/>
  <c r="K91" i="20"/>
  <c r="H40" i="20"/>
  <c r="H347" i="20"/>
  <c r="G335" i="20"/>
  <c r="L263" i="20"/>
  <c r="L86" i="20"/>
  <c r="K201" i="20"/>
  <c r="H302" i="20"/>
  <c r="J328" i="20"/>
  <c r="I220" i="20"/>
  <c r="L316" i="20"/>
  <c r="J100" i="20"/>
  <c r="M107" i="20"/>
  <c r="H109" i="23"/>
  <c r="K82" i="20"/>
  <c r="H266" i="20"/>
  <c r="M310" i="20"/>
  <c r="K156" i="23"/>
  <c r="L290" i="20"/>
  <c r="G138" i="20"/>
  <c r="L216" i="23"/>
  <c r="L246" i="23"/>
  <c r="M323" i="20"/>
  <c r="K30" i="20"/>
  <c r="J28" i="23"/>
  <c r="I296" i="20"/>
  <c r="G164" i="23"/>
  <c r="K330" i="20"/>
  <c r="L274" i="20"/>
  <c r="H113" i="20"/>
  <c r="H67" i="23"/>
  <c r="K159" i="20"/>
  <c r="K185" i="20"/>
  <c r="H91" i="23"/>
  <c r="G283" i="23"/>
  <c r="I212" i="23"/>
  <c r="L363" i="20"/>
  <c r="H29" i="20"/>
  <c r="L294" i="23"/>
  <c r="L79" i="20"/>
  <c r="G367" i="20"/>
  <c r="G52" i="23"/>
  <c r="I264" i="23"/>
  <c r="M134" i="23"/>
  <c r="G107" i="20"/>
  <c r="I279" i="20"/>
  <c r="M352" i="20"/>
  <c r="G89" i="23"/>
  <c r="L362" i="20"/>
  <c r="J87" i="20"/>
  <c r="G148" i="20"/>
  <c r="I70" i="23"/>
  <c r="G30" i="23"/>
  <c r="J301" i="20"/>
  <c r="M200" i="23"/>
  <c r="K152" i="20"/>
  <c r="J297" i="23"/>
  <c r="M43" i="20"/>
  <c r="J272" i="20"/>
  <c r="G26" i="20"/>
  <c r="M186" i="20"/>
  <c r="L65" i="23"/>
  <c r="J195" i="20"/>
  <c r="L205" i="23"/>
  <c r="I76" i="20"/>
  <c r="H358" i="20"/>
  <c r="I96" i="20"/>
  <c r="L307" i="20"/>
  <c r="K187" i="23"/>
  <c r="M321" i="20"/>
  <c r="I146" i="20"/>
  <c r="I349" i="23"/>
  <c r="J116" i="23"/>
  <c r="J337" i="20"/>
  <c r="I216" i="20"/>
  <c r="J116" i="20"/>
  <c r="I354" i="20"/>
  <c r="M144" i="23"/>
  <c r="J31" i="20"/>
  <c r="M148" i="20"/>
  <c r="H59" i="20"/>
  <c r="J25" i="20"/>
  <c r="H346" i="20"/>
  <c r="J133" i="23"/>
  <c r="J94" i="20"/>
  <c r="H15" i="20"/>
  <c r="J93" i="23"/>
  <c r="I124" i="23"/>
  <c r="J43" i="20"/>
  <c r="K303" i="20"/>
  <c r="J326" i="20"/>
  <c r="I103" i="23"/>
  <c r="H187" i="20"/>
  <c r="J93" i="20"/>
  <c r="J206" i="23"/>
  <c r="J196" i="20"/>
  <c r="I343" i="20"/>
  <c r="G345" i="23"/>
  <c r="I252" i="23"/>
  <c r="M216" i="20"/>
  <c r="K146" i="20"/>
  <c r="J156" i="20"/>
  <c r="M19" i="20"/>
  <c r="M307" i="20"/>
  <c r="H147" i="20"/>
  <c r="J14" i="20"/>
  <c r="K279" i="20"/>
  <c r="H138" i="20"/>
  <c r="L308" i="20"/>
  <c r="L269" i="20"/>
  <c r="G46" i="20"/>
  <c r="I25" i="23"/>
  <c r="G253" i="20"/>
  <c r="K66" i="23"/>
  <c r="I69" i="20"/>
  <c r="G244" i="20"/>
  <c r="M274" i="20"/>
  <c r="G170" i="20"/>
  <c r="M257" i="20"/>
  <c r="G84" i="23"/>
  <c r="I202" i="23"/>
  <c r="M128" i="23"/>
  <c r="K325" i="20"/>
  <c r="H334" i="20"/>
  <c r="G133" i="23"/>
  <c r="G143" i="23"/>
  <c r="G54" i="23"/>
  <c r="M301" i="20"/>
  <c r="L49" i="20"/>
  <c r="J308" i="20"/>
  <c r="K32" i="20"/>
  <c r="H65" i="20"/>
  <c r="H192" i="23"/>
  <c r="I210" i="20"/>
  <c r="L351" i="23"/>
  <c r="I70" i="20"/>
  <c r="K190" i="20"/>
  <c r="L43" i="23"/>
  <c r="I241" i="20"/>
  <c r="J366" i="20"/>
  <c r="K269" i="23"/>
  <c r="I368" i="20"/>
  <c r="I58" i="20"/>
  <c r="K59" i="23"/>
  <c r="K215" i="20"/>
  <c r="H83" i="20"/>
  <c r="J316" i="23"/>
  <c r="H207" i="20"/>
  <c r="K28" i="20"/>
  <c r="J28" i="20"/>
  <c r="K349" i="23"/>
  <c r="J220" i="20"/>
  <c r="I230" i="20"/>
  <c r="K90" i="23"/>
  <c r="H31" i="20"/>
  <c r="H178" i="23"/>
  <c r="H246" i="23"/>
  <c r="K67" i="20"/>
  <c r="H325" i="23"/>
  <c r="M242" i="23"/>
  <c r="H34" i="23"/>
  <c r="G271" i="20"/>
  <c r="G348" i="23"/>
  <c r="I160" i="20"/>
  <c r="J267" i="20"/>
  <c r="H251" i="20"/>
  <c r="K62" i="20"/>
  <c r="L185" i="20"/>
  <c r="G36" i="20"/>
  <c r="M153" i="20"/>
  <c r="H166" i="20"/>
  <c r="M64" i="23"/>
  <c r="I111" i="20"/>
  <c r="L27" i="20"/>
  <c r="I163" i="20"/>
  <c r="H280" i="20"/>
  <c r="L246" i="20"/>
  <c r="G220" i="20"/>
  <c r="G332" i="23"/>
  <c r="G140" i="20"/>
  <c r="J323" i="23"/>
  <c r="G204" i="23"/>
  <c r="H166" i="23"/>
  <c r="K252" i="23"/>
  <c r="L286" i="23"/>
  <c r="G306" i="23"/>
  <c r="I63" i="20"/>
  <c r="G341" i="20"/>
  <c r="I29" i="20"/>
  <c r="K207" i="23"/>
  <c r="M167" i="20"/>
  <c r="M20" i="20"/>
  <c r="K49" i="20"/>
  <c r="H369" i="23"/>
  <c r="G146" i="23"/>
  <c r="M358" i="20"/>
  <c r="J282" i="20"/>
  <c r="M40" i="20"/>
  <c r="G15" i="23"/>
  <c r="G322" i="20"/>
  <c r="H152" i="23"/>
  <c r="M78" i="20"/>
  <c r="M215" i="20"/>
  <c r="J68" i="20"/>
  <c r="G228" i="20"/>
  <c r="M247" i="23"/>
  <c r="M230" i="20"/>
  <c r="L199" i="20"/>
  <c r="I236" i="20"/>
  <c r="M315" i="20"/>
  <c r="H99" i="20"/>
  <c r="I15" i="23"/>
  <c r="G22" i="20"/>
  <c r="G59" i="20"/>
  <c r="H61" i="20"/>
  <c r="H167" i="20"/>
  <c r="J359" i="20"/>
  <c r="M259" i="20"/>
  <c r="H247" i="20"/>
  <c r="H299" i="20"/>
  <c r="L137" i="23"/>
  <c r="L322" i="20"/>
  <c r="G315" i="20"/>
  <c r="G172" i="20"/>
  <c r="G122" i="20"/>
  <c r="M227" i="20"/>
  <c r="G352" i="20"/>
  <c r="H195" i="20"/>
  <c r="H149" i="23"/>
  <c r="M98" i="23"/>
  <c r="H249" i="20"/>
  <c r="M76" i="23"/>
  <c r="G351" i="20"/>
  <c r="J215" i="20"/>
  <c r="H177" i="20"/>
  <c r="G368" i="20"/>
  <c r="L71" i="20"/>
  <c r="J318" i="23"/>
  <c r="H341" i="20"/>
  <c r="K112" i="20"/>
  <c r="L325" i="20"/>
  <c r="L164" i="23"/>
  <c r="K296" i="20"/>
  <c r="H52" i="23"/>
  <c r="L323" i="20"/>
  <c r="K299" i="20"/>
  <c r="H189" i="20"/>
  <c r="M368" i="20"/>
  <c r="L31" i="23"/>
  <c r="M347" i="20"/>
  <c r="M116" i="20"/>
  <c r="G58" i="20"/>
  <c r="G62" i="20"/>
  <c r="M80" i="20"/>
  <c r="K346" i="20"/>
  <c r="G240" i="23"/>
  <c r="I122" i="20"/>
  <c r="K352" i="20"/>
  <c r="J90" i="20"/>
  <c r="L104" i="20"/>
  <c r="I194" i="20"/>
  <c r="M38" i="23"/>
  <c r="M134" i="20"/>
  <c r="M98" i="20"/>
  <c r="G197" i="20"/>
  <c r="J280" i="23"/>
  <c r="G359" i="23"/>
  <c r="L213" i="20"/>
  <c r="I43" i="23"/>
  <c r="L223" i="20"/>
  <c r="H105" i="20"/>
  <c r="K174" i="20"/>
  <c r="L31" i="20"/>
  <c r="M280" i="23"/>
  <c r="G120" i="23"/>
  <c r="I305" i="20"/>
  <c r="G231" i="20"/>
  <c r="H293" i="20"/>
  <c r="K246" i="20"/>
  <c r="K358" i="20"/>
  <c r="H244" i="20"/>
  <c r="K245" i="20"/>
  <c r="G324" i="20"/>
  <c r="J343" i="23"/>
  <c r="I227" i="20"/>
  <c r="G208" i="20"/>
  <c r="L35" i="20"/>
  <c r="K31" i="23"/>
  <c r="G48" i="20"/>
  <c r="H241" i="20"/>
  <c r="M163" i="23"/>
  <c r="I32" i="23"/>
  <c r="I229" i="20"/>
  <c r="J107" i="20"/>
  <c r="G211" i="20"/>
  <c r="I231" i="23"/>
  <c r="L267" i="20"/>
  <c r="H90" i="20"/>
  <c r="M320" i="20"/>
  <c r="J22" i="20"/>
  <c r="M237" i="20"/>
  <c r="K61" i="20"/>
  <c r="J341" i="20"/>
  <c r="J40" i="20"/>
  <c r="I168" i="20"/>
  <c r="G273" i="20"/>
  <c r="I278" i="20"/>
  <c r="G299" i="20"/>
  <c r="K259" i="23"/>
  <c r="K241" i="20"/>
  <c r="K153" i="23"/>
  <c r="M142" i="20"/>
  <c r="G181" i="20"/>
  <c r="J296" i="20"/>
  <c r="J39" i="20"/>
  <c r="J245" i="20"/>
  <c r="H151" i="23"/>
  <c r="I357" i="20"/>
  <c r="G216" i="20"/>
  <c r="K124" i="20"/>
  <c r="L301" i="20"/>
  <c r="L216" i="20"/>
  <c r="I237" i="23"/>
  <c r="J262" i="20"/>
  <c r="I154" i="23"/>
  <c r="J237" i="20"/>
  <c r="J108" i="20"/>
  <c r="M61" i="20"/>
  <c r="L97" i="20"/>
  <c r="L23" i="20"/>
  <c r="L272" i="23"/>
  <c r="G301" i="20"/>
  <c r="J32" i="23"/>
  <c r="H168" i="20"/>
  <c r="J149" i="20"/>
  <c r="J52" i="20"/>
  <c r="I227" i="23"/>
  <c r="J13" i="23"/>
  <c r="M22" i="20"/>
  <c r="G19" i="23"/>
  <c r="I342" i="23"/>
  <c r="H298" i="20"/>
  <c r="I307" i="23"/>
  <c r="J297" i="20"/>
  <c r="H179" i="20"/>
  <c r="I64" i="23"/>
  <c r="I180" i="20"/>
  <c r="L167" i="20"/>
  <c r="K348" i="20"/>
  <c r="L120" i="20"/>
  <c r="K141" i="23"/>
  <c r="G169" i="20"/>
  <c r="H333" i="20"/>
  <c r="K281" i="23"/>
  <c r="G339" i="20"/>
  <c r="L303" i="20"/>
  <c r="K79" i="20"/>
  <c r="M144" i="20"/>
  <c r="K312" i="23"/>
  <c r="H193" i="23"/>
  <c r="G102" i="23"/>
  <c r="G265" i="20"/>
  <c r="M60" i="23"/>
  <c r="J258" i="20"/>
  <c r="L166" i="20"/>
  <c r="J197" i="20"/>
  <c r="J143" i="23"/>
  <c r="G76" i="23"/>
  <c r="J261" i="20"/>
  <c r="L342" i="20"/>
  <c r="L74" i="20"/>
  <c r="K195" i="20"/>
  <c r="M252" i="23"/>
  <c r="K18" i="20"/>
  <c r="M289" i="20"/>
  <c r="M283" i="23"/>
  <c r="L195" i="20"/>
  <c r="I60" i="20"/>
  <c r="M363" i="20"/>
  <c r="L172" i="20"/>
  <c r="I104" i="20"/>
  <c r="K171" i="20"/>
  <c r="J114" i="20"/>
  <c r="L113" i="20"/>
  <c r="L47" i="20"/>
  <c r="L58" i="23"/>
  <c r="K167" i="23"/>
  <c r="K262" i="23"/>
  <c r="K104" i="20"/>
  <c r="M334" i="20"/>
  <c r="L90" i="20"/>
  <c r="G340" i="23"/>
  <c r="M141" i="20"/>
  <c r="H265" i="20"/>
  <c r="K306" i="23"/>
  <c r="J131" i="23"/>
  <c r="M299" i="20"/>
  <c r="J126" i="23"/>
  <c r="G54" i="20"/>
  <c r="M72" i="23"/>
  <c r="G174" i="20"/>
  <c r="L117" i="20"/>
  <c r="J307" i="20"/>
  <c r="M139" i="23"/>
  <c r="M171" i="20"/>
  <c r="G204" i="20"/>
  <c r="K227" i="20"/>
  <c r="I335" i="20"/>
  <c r="M77" i="20"/>
  <c r="J288" i="23"/>
  <c r="L41" i="23"/>
  <c r="K62" i="23"/>
  <c r="M236" i="23"/>
  <c r="J315" i="20"/>
  <c r="L183" i="20"/>
  <c r="M88" i="23"/>
  <c r="J315" i="23"/>
  <c r="L106" i="23"/>
  <c r="I350" i="20"/>
  <c r="M123" i="20"/>
  <c r="H229" i="23"/>
  <c r="L263" i="23"/>
  <c r="M294" i="20"/>
  <c r="G80" i="20"/>
  <c r="M155" i="23"/>
  <c r="M101" i="20"/>
  <c r="M277" i="20"/>
  <c r="J289" i="20"/>
  <c r="J133" i="20"/>
  <c r="L105" i="20"/>
  <c r="I61" i="20"/>
  <c r="G223" i="23"/>
  <c r="J103" i="20"/>
  <c r="M25" i="20"/>
  <c r="K87" i="23"/>
  <c r="L124" i="23"/>
  <c r="J104" i="23"/>
  <c r="K226" i="20"/>
  <c r="H62" i="20"/>
  <c r="K243" i="23"/>
  <c r="K243" i="20"/>
  <c r="H277" i="20"/>
  <c r="G229" i="20"/>
  <c r="G66" i="20"/>
  <c r="M343" i="20"/>
  <c r="L354" i="23"/>
  <c r="H226" i="23"/>
  <c r="H312" i="20"/>
  <c r="J251" i="20"/>
  <c r="L66" i="23"/>
  <c r="J346" i="20"/>
  <c r="J128" i="20"/>
  <c r="J144" i="20"/>
  <c r="I314" i="23"/>
  <c r="I294" i="20"/>
  <c r="G97" i="23"/>
  <c r="J323" i="20"/>
  <c r="K159" i="23"/>
  <c r="J125" i="23"/>
  <c r="L244" i="20"/>
  <c r="I78" i="23"/>
  <c r="K199" i="20"/>
  <c r="K153" i="20"/>
  <c r="I141" i="20"/>
  <c r="I110" i="23"/>
  <c r="K253" i="20"/>
  <c r="H181" i="20"/>
  <c r="I245" i="20"/>
  <c r="G100" i="20"/>
  <c r="L264" i="23"/>
  <c r="L214" i="20"/>
  <c r="G125" i="20"/>
  <c r="K120" i="23"/>
  <c r="M322" i="20"/>
  <c r="H128" i="20"/>
  <c r="K173" i="23"/>
  <c r="H352" i="20"/>
  <c r="M351" i="20"/>
  <c r="G43" i="23"/>
  <c r="M254" i="20"/>
  <c r="M213" i="20"/>
  <c r="K13" i="20"/>
  <c r="K197" i="23"/>
  <c r="G328" i="23"/>
  <c r="I336" i="20"/>
  <c r="J216" i="23"/>
  <c r="I234" i="20"/>
  <c r="M270" i="20"/>
  <c r="I310" i="23"/>
  <c r="L198" i="23"/>
  <c r="L52" i="23"/>
  <c r="K14" i="23"/>
  <c r="K177" i="23"/>
  <c r="M346" i="23"/>
  <c r="L241" i="20"/>
  <c r="K17" i="20"/>
  <c r="H151" i="20"/>
  <c r="I107" i="20"/>
  <c r="J312" i="20"/>
  <c r="J271" i="20"/>
  <c r="K305" i="20"/>
  <c r="L275" i="20"/>
  <c r="K87" i="20"/>
  <c r="K252" i="20"/>
  <c r="J331" i="20"/>
  <c r="I122" i="23"/>
  <c r="K94" i="20"/>
  <c r="K302" i="23"/>
  <c r="M108" i="23"/>
  <c r="H348" i="23"/>
  <c r="L276" i="20"/>
  <c r="I349" i="20"/>
  <c r="H84" i="20"/>
  <c r="J121" i="20"/>
  <c r="I37" i="23"/>
  <c r="M74" i="20"/>
  <c r="J59" i="20"/>
  <c r="J106" i="20"/>
  <c r="L352" i="20"/>
  <c r="K294" i="20"/>
  <c r="H282" i="23"/>
  <c r="J270" i="23"/>
  <c r="J360" i="20"/>
  <c r="M304" i="23"/>
  <c r="J73" i="20"/>
  <c r="K72" i="20"/>
  <c r="M62" i="23"/>
  <c r="G47" i="20"/>
  <c r="H83" i="23"/>
  <c r="L123" i="20"/>
  <c r="L217" i="23"/>
  <c r="H309" i="20"/>
  <c r="J203" i="23"/>
  <c r="G363" i="23"/>
  <c r="H306" i="20"/>
  <c r="J342" i="23"/>
  <c r="G250" i="20"/>
  <c r="L135" i="20"/>
  <c r="G266" i="20"/>
  <c r="I203" i="20"/>
  <c r="L367" i="20"/>
  <c r="K309" i="20"/>
  <c r="G288" i="20"/>
  <c r="I50" i="20"/>
  <c r="K35" i="20"/>
  <c r="J304" i="23"/>
  <c r="M304" i="20"/>
  <c r="I347" i="20"/>
  <c r="J215" i="23"/>
  <c r="I136" i="23"/>
  <c r="G143" i="20"/>
  <c r="I239" i="20"/>
  <c r="M325" i="20"/>
  <c r="I259" i="20"/>
  <c r="H250" i="20"/>
  <c r="H79" i="23"/>
  <c r="I130" i="23"/>
  <c r="M283" i="20"/>
  <c r="M252" i="20"/>
  <c r="K360" i="20"/>
  <c r="G237" i="20"/>
  <c r="K242" i="20"/>
  <c r="K73" i="20"/>
  <c r="K208" i="20"/>
  <c r="H144" i="20"/>
  <c r="M248" i="23"/>
  <c r="K129" i="20"/>
  <c r="L356" i="20"/>
  <c r="M121" i="20"/>
  <c r="J235" i="20"/>
  <c r="L232" i="23"/>
  <c r="J77" i="20"/>
  <c r="G20" i="20"/>
  <c r="I105" i="23"/>
  <c r="G330" i="20"/>
  <c r="M255" i="20"/>
  <c r="J189" i="20"/>
  <c r="I225" i="20"/>
  <c r="G179" i="20"/>
  <c r="H315" i="20"/>
  <c r="H331" i="23"/>
  <c r="G264" i="20"/>
  <c r="G108" i="20"/>
  <c r="H291" i="23"/>
  <c r="L50" i="20"/>
  <c r="H100" i="20"/>
  <c r="K237" i="23"/>
  <c r="L354" i="20"/>
  <c r="K348" i="23"/>
  <c r="K120" i="20"/>
  <c r="J61" i="23"/>
  <c r="J108" i="23"/>
  <c r="L48" i="20"/>
  <c r="G96" i="23"/>
  <c r="G198" i="20"/>
  <c r="H297" i="20"/>
  <c r="I334" i="20"/>
  <c r="I191" i="20"/>
  <c r="J324" i="23"/>
  <c r="K126" i="20"/>
  <c r="I285" i="20"/>
  <c r="I95" i="23"/>
  <c r="J60" i="20"/>
  <c r="K219" i="20"/>
  <c r="M337" i="20"/>
  <c r="J62" i="20"/>
  <c r="K210" i="23"/>
  <c r="H162" i="20"/>
  <c r="J213" i="20"/>
  <c r="K162" i="20"/>
  <c r="J355" i="20"/>
  <c r="L332" i="23"/>
  <c r="I166" i="20"/>
  <c r="K137" i="20"/>
  <c r="J118" i="20"/>
  <c r="L95" i="20"/>
  <c r="M162" i="23"/>
  <c r="J295" i="20"/>
  <c r="J26" i="20"/>
  <c r="K203" i="23"/>
  <c r="G259" i="23"/>
  <c r="L228" i="20"/>
  <c r="I154" i="20"/>
  <c r="G45" i="23"/>
  <c r="G361" i="20"/>
  <c r="J327" i="23"/>
  <c r="J291" i="20"/>
  <c r="J334" i="20"/>
  <c r="L107" i="20"/>
  <c r="K106" i="20"/>
  <c r="H271" i="20"/>
  <c r="L191" i="23"/>
  <c r="L112" i="20"/>
  <c r="J120" i="23"/>
  <c r="G85" i="23"/>
  <c r="L317" i="20"/>
  <c r="H133" i="20"/>
  <c r="L296" i="20"/>
  <c r="L300" i="20"/>
  <c r="J135" i="20"/>
  <c r="L92" i="20"/>
  <c r="I173" i="20"/>
  <c r="M176" i="20"/>
  <c r="J290" i="20"/>
  <c r="K276" i="20"/>
  <c r="I106" i="20"/>
  <c r="G156" i="23"/>
  <c r="M288" i="20"/>
  <c r="H67" i="20"/>
  <c r="M301" i="23"/>
  <c r="I316" i="23"/>
  <c r="H217" i="20"/>
  <c r="K55" i="20"/>
  <c r="M33" i="23"/>
  <c r="J260" i="23"/>
  <c r="M352" i="23"/>
  <c r="I237" i="20"/>
  <c r="G366" i="20"/>
  <c r="J211" i="20"/>
  <c r="I289" i="20"/>
  <c r="H200" i="23"/>
  <c r="H233" i="20"/>
  <c r="I287" i="23"/>
  <c r="M336" i="20"/>
  <c r="I344" i="20"/>
  <c r="J368" i="23"/>
  <c r="M58" i="20"/>
  <c r="L148" i="20"/>
  <c r="H16" i="20"/>
  <c r="J199" i="20"/>
  <c r="K283" i="20"/>
  <c r="L210" i="20"/>
  <c r="M53" i="23"/>
  <c r="H204" i="20"/>
  <c r="K143" i="20"/>
  <c r="I23" i="23"/>
  <c r="I327" i="23"/>
  <c r="H149" i="20"/>
  <c r="M262" i="23"/>
  <c r="J300" i="20"/>
  <c r="J69" i="20"/>
  <c r="J224" i="23"/>
  <c r="H239" i="20"/>
  <c r="L245" i="20"/>
  <c r="H229" i="20"/>
  <c r="M287" i="20"/>
  <c r="M291" i="23"/>
  <c r="I98" i="23"/>
  <c r="H41" i="23"/>
  <c r="K347" i="23"/>
  <c r="J317" i="20"/>
  <c r="M85" i="23"/>
  <c r="I337" i="20"/>
  <c r="K167" i="20"/>
  <c r="J107" i="23"/>
  <c r="H192" i="20"/>
  <c r="H276" i="23"/>
  <c r="L163" i="20"/>
  <c r="L170" i="23"/>
  <c r="H310" i="20"/>
  <c r="I88" i="20"/>
  <c r="I190" i="20"/>
  <c r="J110" i="23"/>
  <c r="K23" i="23"/>
  <c r="L285" i="23"/>
  <c r="M326" i="23"/>
  <c r="L231" i="20"/>
  <c r="G99" i="20"/>
  <c r="L19" i="23"/>
  <c r="G148" i="23"/>
  <c r="K25" i="23"/>
  <c r="I223" i="20"/>
  <c r="H57" i="20"/>
  <c r="L169" i="20"/>
  <c r="H186" i="20"/>
  <c r="K320" i="20"/>
  <c r="H157" i="20"/>
  <c r="K183" i="20"/>
  <c r="K286" i="23"/>
  <c r="I295" i="20"/>
  <c r="G64" i="20"/>
  <c r="I27" i="20"/>
  <c r="L261" i="20"/>
  <c r="G116" i="23"/>
  <c r="G42" i="23"/>
  <c r="G146" i="20"/>
  <c r="M109" i="23"/>
  <c r="I228" i="23"/>
  <c r="M221" i="20"/>
  <c r="I157" i="23"/>
  <c r="L266" i="20"/>
  <c r="H200" i="20"/>
  <c r="I164" i="20"/>
  <c r="K280" i="20"/>
  <c r="H81" i="20"/>
  <c r="I213" i="20"/>
  <c r="K131" i="20"/>
  <c r="K184" i="20"/>
  <c r="G16" i="20"/>
  <c r="J156" i="23"/>
  <c r="G150" i="20"/>
  <c r="L357" i="20"/>
  <c r="M149" i="20"/>
  <c r="J259" i="20"/>
  <c r="J90" i="23"/>
  <c r="H198" i="20"/>
  <c r="M273" i="23"/>
  <c r="J329" i="23"/>
  <c r="J331" i="23"/>
  <c r="L88" i="20"/>
  <c r="H287" i="20"/>
  <c r="I232" i="20"/>
  <c r="M349" i="20"/>
  <c r="M30" i="23"/>
  <c r="L81" i="20"/>
  <c r="M214" i="20"/>
  <c r="L262" i="23"/>
  <c r="J177" i="20"/>
  <c r="G274" i="20"/>
  <c r="M81" i="23"/>
  <c r="G56" i="20"/>
  <c r="M36" i="20"/>
  <c r="K118" i="20"/>
  <c r="L310" i="20"/>
  <c r="L348" i="20"/>
  <c r="L288" i="20"/>
  <c r="G347" i="20"/>
  <c r="L267" i="23"/>
  <c r="J86" i="20"/>
  <c r="J207" i="20"/>
  <c r="L365" i="20"/>
  <c r="I64" i="20"/>
  <c r="G92" i="23"/>
  <c r="J344" i="20"/>
  <c r="K197" i="20"/>
  <c r="I228" i="20"/>
  <c r="M284" i="20"/>
  <c r="M262" i="20"/>
  <c r="M73" i="20"/>
  <c r="I133" i="20"/>
  <c r="J191" i="20"/>
  <c r="I145" i="20"/>
  <c r="J261" i="23"/>
  <c r="H88" i="20"/>
  <c r="K264" i="23"/>
  <c r="M211" i="23"/>
  <c r="L347" i="23"/>
  <c r="M32" i="20"/>
  <c r="J22" i="23"/>
  <c r="H87" i="23"/>
  <c r="G351" i="23"/>
  <c r="I79" i="20"/>
  <c r="G55" i="20"/>
  <c r="I321" i="20"/>
  <c r="G354" i="20"/>
  <c r="I261" i="23"/>
  <c r="M261" i="20"/>
  <c r="G219" i="20"/>
  <c r="J241" i="23"/>
  <c r="H79" i="20"/>
  <c r="K329" i="20"/>
  <c r="M84" i="20"/>
  <c r="G287" i="20"/>
  <c r="I348" i="20"/>
  <c r="I129" i="20"/>
  <c r="M140" i="20"/>
  <c r="J18" i="20"/>
  <c r="K136" i="20"/>
  <c r="H171" i="20"/>
  <c r="K231" i="20"/>
  <c r="M143" i="20"/>
  <c r="G147" i="20"/>
  <c r="I308" i="20"/>
  <c r="K193" i="20"/>
  <c r="K327" i="20"/>
  <c r="M23" i="23"/>
  <c r="L29" i="23"/>
  <c r="I97" i="20"/>
  <c r="K103" i="20"/>
  <c r="G103" i="20"/>
  <c r="J70" i="20"/>
  <c r="G123" i="20"/>
  <c r="J291" i="23"/>
  <c r="L269" i="23"/>
  <c r="I284" i="20"/>
  <c r="M367" i="20"/>
  <c r="L289" i="20"/>
  <c r="I147" i="23"/>
  <c r="G234" i="20"/>
  <c r="K51" i="23"/>
  <c r="H46" i="20"/>
  <c r="M360" i="20"/>
  <c r="I25" i="20"/>
  <c r="J59" i="23"/>
  <c r="J350" i="20"/>
  <c r="L147" i="20"/>
  <c r="G33" i="23"/>
  <c r="I185" i="20"/>
  <c r="I323" i="20"/>
  <c r="L326" i="20"/>
  <c r="M319" i="20"/>
  <c r="H268" i="20"/>
  <c r="K240" i="20"/>
  <c r="J96" i="20"/>
  <c r="K56" i="20"/>
  <c r="M69" i="20"/>
  <c r="J170" i="20"/>
  <c r="M60" i="20"/>
  <c r="G49" i="23"/>
  <c r="K76" i="20"/>
  <c r="M234" i="20"/>
  <c r="G187" i="20"/>
  <c r="G27" i="20"/>
  <c r="H269" i="20"/>
  <c r="M199" i="20"/>
  <c r="K160" i="23"/>
  <c r="I16" i="20"/>
  <c r="L154" i="23"/>
  <c r="J20" i="20"/>
  <c r="M173" i="20"/>
  <c r="I128" i="23"/>
  <c r="K179" i="23"/>
  <c r="K190" i="23"/>
  <c r="L220" i="20"/>
  <c r="H85" i="20"/>
  <c r="H354" i="20"/>
  <c r="G191" i="23"/>
  <c r="H323" i="20"/>
  <c r="J289" i="23"/>
  <c r="M184" i="23"/>
  <c r="I92" i="20"/>
  <c r="M62" i="20"/>
  <c r="H68" i="20"/>
  <c r="J63" i="20"/>
  <c r="G292" i="20"/>
  <c r="H264" i="20"/>
  <c r="J16" i="20"/>
  <c r="M312" i="20"/>
  <c r="J340" i="20"/>
  <c r="G278" i="20"/>
  <c r="L318" i="23"/>
  <c r="M251" i="20"/>
  <c r="I221" i="20"/>
  <c r="M41" i="23"/>
  <c r="M203" i="20"/>
  <c r="J358" i="20"/>
  <c r="K117" i="23"/>
  <c r="H150" i="20"/>
  <c r="M34" i="23"/>
  <c r="J139" i="20"/>
  <c r="K345" i="20"/>
  <c r="K59" i="20"/>
  <c r="H73" i="20"/>
  <c r="J318" i="20"/>
  <c r="J49" i="23"/>
  <c r="J66" i="20"/>
  <c r="I198" i="20"/>
  <c r="L164" i="20"/>
  <c r="I326" i="20"/>
  <c r="M278" i="20"/>
  <c r="K116" i="20"/>
  <c r="J335" i="23"/>
  <c r="L130" i="20"/>
  <c r="G302" i="20"/>
  <c r="H29" i="23"/>
  <c r="G167" i="20"/>
  <c r="M313" i="20"/>
  <c r="M130" i="23"/>
  <c r="L331" i="20"/>
  <c r="H194" i="20"/>
  <c r="K122" i="20"/>
  <c r="L215" i="20"/>
  <c r="J201" i="20"/>
  <c r="H304" i="20"/>
  <c r="I144" i="20"/>
  <c r="G245" i="20"/>
  <c r="J165" i="20"/>
  <c r="K271" i="20"/>
  <c r="H212" i="20"/>
  <c r="J65" i="20"/>
  <c r="J225" i="23"/>
  <c r="H250" i="23"/>
  <c r="G266" i="23"/>
  <c r="K121" i="23"/>
  <c r="L237" i="20"/>
  <c r="I338" i="20"/>
  <c r="L152" i="20"/>
  <c r="J195" i="23"/>
  <c r="M365" i="20"/>
  <c r="K106" i="23"/>
  <c r="H139" i="20"/>
  <c r="J132" i="20"/>
  <c r="H179" i="23"/>
  <c r="M24" i="20"/>
  <c r="K97" i="20"/>
  <c r="J139" i="23"/>
  <c r="H43" i="23"/>
  <c r="I211" i="23"/>
  <c r="M67" i="20"/>
  <c r="M154" i="20"/>
  <c r="K69" i="23"/>
  <c r="L306" i="23"/>
  <c r="J148" i="20"/>
  <c r="G333" i="20"/>
  <c r="G193" i="20"/>
  <c r="K91" i="23"/>
  <c r="M249" i="20"/>
  <c r="K276" i="23"/>
  <c r="G77" i="20"/>
  <c r="G130" i="20"/>
  <c r="I50" i="23"/>
  <c r="H74" i="20"/>
  <c r="J54" i="20"/>
  <c r="I116" i="23"/>
  <c r="G151" i="20"/>
  <c r="L293" i="20"/>
  <c r="J193" i="20"/>
  <c r="H41" i="20"/>
  <c r="G341" i="23"/>
  <c r="M48" i="20"/>
  <c r="M133" i="23"/>
  <c r="L242" i="20"/>
  <c r="H322" i="20"/>
  <c r="J205" i="23"/>
  <c r="I127" i="20"/>
  <c r="J47" i="23"/>
  <c r="K169" i="23"/>
  <c r="K287" i="20"/>
  <c r="H360" i="20"/>
  <c r="J95" i="20"/>
  <c r="M160" i="20"/>
  <c r="J109" i="23"/>
  <c r="L201" i="23"/>
  <c r="L180" i="20"/>
  <c r="I126" i="23"/>
  <c r="M131" i="20"/>
  <c r="G230" i="20"/>
  <c r="I297" i="20"/>
  <c r="H64" i="20"/>
  <c r="K290" i="23"/>
  <c r="J210" i="23"/>
  <c r="M87" i="20"/>
  <c r="H235" i="23"/>
  <c r="G81" i="23"/>
  <c r="M49" i="20"/>
  <c r="I312" i="20"/>
  <c r="M64" i="20"/>
  <c r="I302" i="20"/>
  <c r="K356" i="20"/>
  <c r="G326" i="20"/>
  <c r="M43" i="23"/>
  <c r="I153" i="20"/>
  <c r="K313" i="23"/>
  <c r="L41" i="20"/>
  <c r="I106" i="23"/>
  <c r="L99" i="23"/>
  <c r="L159" i="20"/>
  <c r="H125" i="20"/>
  <c r="L237" i="23"/>
  <c r="L122" i="20"/>
  <c r="K245" i="23"/>
  <c r="I48" i="23"/>
  <c r="G342" i="20"/>
  <c r="K140" i="20"/>
  <c r="M369" i="20"/>
  <c r="K330" i="23"/>
  <c r="G125" i="23"/>
  <c r="I345" i="20"/>
  <c r="I266" i="20"/>
  <c r="K22" i="20"/>
  <c r="G91" i="20"/>
  <c r="H345" i="23"/>
  <c r="J285" i="23"/>
  <c r="I18" i="20"/>
  <c r="G297" i="20"/>
  <c r="H70" i="20"/>
  <c r="H236" i="20"/>
  <c r="K57" i="20"/>
  <c r="G272" i="20"/>
  <c r="H69" i="23"/>
  <c r="K255" i="20"/>
  <c r="M26" i="23"/>
  <c r="H188" i="23"/>
  <c r="I131" i="20"/>
  <c r="G245" i="23"/>
  <c r="G121" i="20"/>
  <c r="K188" i="20"/>
  <c r="J171" i="23"/>
  <c r="H253" i="20"/>
  <c r="G112" i="23"/>
  <c r="J201" i="23"/>
  <c r="K239" i="20"/>
  <c r="K286" i="20"/>
  <c r="J157" i="23"/>
  <c r="L139" i="20"/>
  <c r="M96" i="23"/>
  <c r="M279" i="20"/>
  <c r="H23" i="23"/>
  <c r="G62" i="23"/>
  <c r="K354" i="20"/>
  <c r="L43" i="20"/>
  <c r="J219" i="20"/>
  <c r="H55" i="23"/>
  <c r="I58" i="23"/>
  <c r="M201" i="20"/>
  <c r="G268" i="20"/>
  <c r="K163" i="20"/>
  <c r="L191" i="20"/>
  <c r="G286" i="20"/>
  <c r="I177" i="20"/>
  <c r="I209" i="20"/>
  <c r="M110" i="20"/>
  <c r="H319" i="20"/>
  <c r="M97" i="20"/>
  <c r="J154" i="20"/>
  <c r="G323" i="23"/>
  <c r="G243" i="23"/>
  <c r="I361" i="23"/>
  <c r="H112" i="20"/>
  <c r="I160" i="23"/>
  <c r="J232" i="20"/>
  <c r="G83" i="23"/>
  <c r="I312" i="23"/>
  <c r="J351" i="20"/>
  <c r="K331" i="20"/>
  <c r="I176" i="20"/>
  <c r="K83" i="23"/>
  <c r="L198" i="20"/>
  <c r="M264" i="20"/>
  <c r="G136" i="20"/>
  <c r="K73" i="23"/>
  <c r="M89" i="23"/>
  <c r="G231" i="23"/>
  <c r="K171" i="23"/>
  <c r="M282" i="20"/>
  <c r="J229" i="20"/>
  <c r="J21" i="20"/>
  <c r="G52" i="20"/>
  <c r="L286" i="20"/>
  <c r="K133" i="20"/>
  <c r="M285" i="23"/>
  <c r="K274" i="23"/>
  <c r="M92" i="20"/>
  <c r="M232" i="20"/>
  <c r="H235" i="20"/>
  <c r="J264" i="20"/>
  <c r="M243" i="20"/>
  <c r="J247" i="20"/>
  <c r="M96" i="20"/>
  <c r="M27" i="20"/>
  <c r="G303" i="23"/>
  <c r="K89" i="20"/>
  <c r="M231" i="20"/>
  <c r="H259" i="20"/>
  <c r="M53" i="20"/>
  <c r="J122" i="23"/>
  <c r="J249" i="20"/>
  <c r="J253" i="20"/>
  <c r="J220" i="23"/>
  <c r="J320" i="20"/>
  <c r="I215" i="20"/>
  <c r="L125" i="20"/>
  <c r="H185" i="23"/>
  <c r="I364" i="20"/>
  <c r="K295" i="23"/>
  <c r="H368" i="20"/>
  <c r="I217" i="20"/>
  <c r="M42" i="20"/>
  <c r="L106" i="20"/>
  <c r="I69" i="23"/>
  <c r="M361" i="20"/>
  <c r="L23" i="23"/>
  <c r="K64" i="20"/>
  <c r="H338" i="20"/>
  <c r="I117" i="23"/>
  <c r="M129" i="20"/>
  <c r="M51" i="20"/>
  <c r="K326" i="20"/>
  <c r="K36" i="20"/>
  <c r="K318" i="23"/>
  <c r="M240" i="23"/>
  <c r="L366" i="20"/>
  <c r="K205" i="20"/>
  <c r="H331" i="20"/>
  <c r="M189" i="20"/>
  <c r="G179" i="23"/>
  <c r="K164" i="20"/>
  <c r="H120" i="20"/>
  <c r="L79" i="23"/>
  <c r="G217" i="20"/>
  <c r="G40" i="20"/>
  <c r="H359" i="20"/>
  <c r="G328" i="20"/>
  <c r="K306" i="20"/>
  <c r="L199" i="23"/>
  <c r="H139" i="23"/>
  <c r="G345" i="20"/>
  <c r="I248" i="23"/>
  <c r="J298" i="20"/>
  <c r="J164" i="20"/>
  <c r="I208" i="20"/>
  <c r="L349" i="23"/>
  <c r="K101" i="20"/>
  <c r="I80" i="20"/>
  <c r="H131" i="23"/>
  <c r="I330" i="20"/>
  <c r="K139" i="20"/>
  <c r="I353" i="20"/>
  <c r="G207" i="20"/>
  <c r="G142" i="20"/>
  <c r="L155" i="20"/>
  <c r="H127" i="20"/>
  <c r="L39" i="20"/>
  <c r="L200" i="20"/>
  <c r="K310" i="20"/>
  <c r="M195" i="20"/>
  <c r="L262" i="20"/>
  <c r="L63" i="20"/>
  <c r="H226" i="20"/>
  <c r="H227" i="20"/>
  <c r="K29" i="23"/>
  <c r="J287" i="20"/>
  <c r="J343" i="20"/>
  <c r="I74" i="20"/>
  <c r="G139" i="20"/>
  <c r="K77" i="20"/>
  <c r="L49" i="23"/>
  <c r="G299" i="23"/>
  <c r="M151" i="20"/>
  <c r="J146" i="20"/>
  <c r="I219" i="20"/>
  <c r="H118" i="20"/>
  <c r="H363" i="20"/>
  <c r="K147" i="20"/>
  <c r="L243" i="20"/>
  <c r="K26" i="23"/>
  <c r="I23" i="20"/>
  <c r="K75" i="20"/>
  <c r="M236" i="20"/>
  <c r="K209" i="20"/>
  <c r="L247" i="20"/>
  <c r="L229" i="20"/>
  <c r="K267" i="20"/>
  <c r="L70" i="20"/>
  <c r="I263" i="23"/>
  <c r="J70" i="23"/>
  <c r="L96" i="20"/>
  <c r="M72" i="20"/>
  <c r="L103" i="20"/>
  <c r="G134" i="20"/>
  <c r="I231" i="20"/>
  <c r="K280" i="23"/>
  <c r="G189" i="20"/>
  <c r="G336" i="20"/>
  <c r="M251" i="23"/>
  <c r="K138" i="20"/>
  <c r="I170" i="23"/>
  <c r="K218" i="20"/>
  <c r="J274" i="23"/>
  <c r="H128" i="23"/>
  <c r="G102" i="20"/>
  <c r="G268" i="23"/>
  <c r="J85" i="20"/>
  <c r="K365" i="20"/>
  <c r="K289" i="20"/>
  <c r="I99" i="20"/>
  <c r="H48" i="23"/>
  <c r="M233" i="20"/>
  <c r="J285" i="20"/>
  <c r="K215" i="23"/>
  <c r="M160" i="23"/>
  <c r="L311" i="23"/>
  <c r="K244" i="20"/>
  <c r="G279" i="20"/>
  <c r="G31" i="20"/>
  <c r="L77" i="23"/>
  <c r="K221" i="20"/>
  <c r="L351" i="20"/>
  <c r="H173" i="20"/>
  <c r="G109" i="20"/>
  <c r="J165" i="23"/>
  <c r="K123" i="23"/>
  <c r="I82" i="20"/>
  <c r="M229" i="20"/>
  <c r="I71" i="20"/>
  <c r="K78" i="20"/>
  <c r="I270" i="20"/>
  <c r="H18" i="20"/>
  <c r="K180" i="23"/>
  <c r="G290" i="20"/>
  <c r="G80" i="23"/>
  <c r="I85" i="20"/>
  <c r="J142" i="20"/>
  <c r="G72" i="23"/>
  <c r="K351" i="20"/>
  <c r="L353" i="20"/>
  <c r="K50" i="20"/>
  <c r="K93" i="20"/>
  <c r="G83" i="20"/>
  <c r="L61" i="23"/>
  <c r="J127" i="20"/>
  <c r="I342" i="20"/>
  <c r="G162" i="20"/>
  <c r="H76" i="20"/>
  <c r="I286" i="20"/>
  <c r="J217" i="20"/>
  <c r="K128" i="20"/>
  <c r="K332" i="20"/>
  <c r="H96" i="20"/>
  <c r="M227" i="23"/>
  <c r="M103" i="20"/>
  <c r="M15" i="20"/>
  <c r="I287" i="20"/>
  <c r="I66" i="20"/>
  <c r="M258" i="20"/>
  <c r="J273" i="20"/>
  <c r="L219" i="20"/>
  <c r="J329" i="20"/>
  <c r="K68" i="20"/>
  <c r="H175" i="23"/>
  <c r="H205" i="20"/>
  <c r="J194" i="23"/>
  <c r="J284" i="20"/>
  <c r="I334" i="23"/>
  <c r="H69" i="20"/>
  <c r="M117" i="20"/>
  <c r="G178" i="20"/>
  <c r="H337" i="20"/>
  <c r="H65" i="23"/>
  <c r="H254" i="20"/>
  <c r="I155" i="23"/>
  <c r="I163" i="23"/>
  <c r="M186" i="23"/>
  <c r="M255" i="23"/>
  <c r="M168" i="20"/>
  <c r="I308" i="23"/>
  <c r="K40" i="20"/>
  <c r="K47" i="20"/>
  <c r="G79" i="20"/>
  <c r="J129" i="23"/>
  <c r="L26" i="23"/>
  <c r="L116" i="20"/>
  <c r="H252" i="20"/>
  <c r="M198" i="20"/>
  <c r="G155" i="20"/>
  <c r="J185" i="23"/>
  <c r="L302" i="20"/>
  <c r="G281" i="23"/>
  <c r="M245" i="20"/>
  <c r="J270" i="20"/>
  <c r="H365" i="20"/>
  <c r="K134" i="20"/>
  <c r="L156" i="20"/>
  <c r="H14" i="20"/>
  <c r="M238" i="23"/>
  <c r="G356" i="20"/>
  <c r="H324" i="20"/>
  <c r="K110" i="23"/>
  <c r="K256" i="23"/>
  <c r="M333" i="20"/>
  <c r="I117" i="20"/>
  <c r="J124" i="20"/>
  <c r="J17" i="20"/>
  <c r="L62" i="20"/>
  <c r="H159" i="20"/>
  <c r="J102" i="20"/>
  <c r="G14" i="20"/>
  <c r="M317" i="20"/>
  <c r="H153" i="20"/>
  <c r="L219" i="23"/>
  <c r="J153" i="20"/>
  <c r="L355" i="20"/>
  <c r="M122" i="20"/>
  <c r="I62" i="20"/>
  <c r="I46" i="20"/>
  <c r="I35" i="20"/>
  <c r="J92" i="20"/>
  <c r="L226" i="20"/>
  <c r="J354" i="20"/>
  <c r="K273" i="20"/>
  <c r="I263" i="20"/>
  <c r="K212" i="20"/>
  <c r="I159" i="23"/>
  <c r="M39" i="20"/>
  <c r="J78" i="20"/>
  <c r="L18" i="20"/>
  <c r="J35" i="20"/>
  <c r="I331" i="20"/>
  <c r="M260" i="20"/>
  <c r="J277" i="20"/>
  <c r="G258" i="20"/>
  <c r="H246" i="20"/>
  <c r="K254" i="20"/>
  <c r="M357" i="20"/>
  <c r="I139" i="20"/>
  <c r="H186" i="23"/>
  <c r="G75" i="20"/>
  <c r="I274" i="20"/>
  <c r="M161" i="20"/>
  <c r="I150" i="20"/>
  <c r="J112" i="20"/>
  <c r="G352" i="23"/>
  <c r="K321" i="20"/>
  <c r="H357" i="20"/>
  <c r="I171" i="23"/>
  <c r="J356" i="23"/>
  <c r="H318" i="20"/>
  <c r="L336" i="23"/>
  <c r="L158" i="20"/>
  <c r="K41" i="20"/>
  <c r="M44" i="20"/>
  <c r="H210" i="23"/>
  <c r="L94" i="20"/>
  <c r="L238" i="20"/>
  <c r="M239" i="20"/>
  <c r="G51" i="20"/>
  <c r="K109" i="20"/>
  <c r="G161" i="20"/>
  <c r="H261" i="20"/>
  <c r="I143" i="20"/>
  <c r="J172" i="20"/>
  <c r="I292" i="20"/>
  <c r="K44" i="20"/>
  <c r="L32" i="20"/>
  <c r="J206" i="20"/>
  <c r="H289" i="20"/>
  <c r="K67" i="23"/>
  <c r="I156" i="23"/>
  <c r="M196" i="20"/>
  <c r="K207" i="20"/>
  <c r="J125" i="20"/>
  <c r="K182" i="20"/>
  <c r="K103" i="23"/>
  <c r="K149" i="20"/>
  <c r="M247" i="20"/>
  <c r="I281" i="20"/>
  <c r="K277" i="20"/>
  <c r="I194" i="23"/>
  <c r="I251" i="20"/>
  <c r="J259" i="23"/>
  <c r="K71" i="20"/>
  <c r="I195" i="20"/>
  <c r="M276" i="20"/>
  <c r="M30" i="20"/>
  <c r="K260" i="20"/>
  <c r="J276" i="20"/>
  <c r="L347" i="20"/>
  <c r="H208" i="20"/>
  <c r="K307" i="20"/>
  <c r="M184" i="20"/>
  <c r="K359" i="20"/>
  <c r="G112" i="20"/>
  <c r="I158" i="20"/>
  <c r="L176" i="20"/>
  <c r="M138" i="20"/>
  <c r="M102" i="23"/>
  <c r="K232" i="20"/>
  <c r="K260" i="23"/>
  <c r="H303" i="20"/>
  <c r="K326" i="23"/>
  <c r="M162" i="20"/>
  <c r="J134" i="20"/>
  <c r="K80" i="20"/>
  <c r="M342" i="20"/>
  <c r="J15" i="20"/>
  <c r="G308" i="23"/>
  <c r="H340" i="20"/>
  <c r="I325" i="20"/>
  <c r="L253" i="20"/>
  <c r="J112" i="23"/>
  <c r="H19" i="20"/>
  <c r="M266" i="20"/>
  <c r="L87" i="23"/>
  <c r="H21" i="23"/>
  <c r="J126" i="20"/>
  <c r="J166" i="20"/>
  <c r="H172" i="20"/>
  <c r="K97" i="23"/>
  <c r="G18" i="20"/>
  <c r="M271" i="20"/>
  <c r="H324" i="23"/>
  <c r="I224" i="20"/>
  <c r="J50" i="20"/>
  <c r="G338" i="23"/>
  <c r="K248" i="20"/>
  <c r="I30" i="20"/>
  <c r="G145" i="20"/>
  <c r="G254" i="20"/>
  <c r="I182" i="20"/>
  <c r="K156" i="20"/>
  <c r="J361" i="20"/>
  <c r="K274" i="20"/>
  <c r="J42" i="20"/>
  <c r="K323" i="23"/>
  <c r="J257" i="20"/>
  <c r="K236" i="20"/>
  <c r="K369" i="20"/>
  <c r="H281" i="23"/>
  <c r="M305" i="20"/>
  <c r="M214" i="23"/>
  <c r="J303" i="20"/>
  <c r="M70" i="20"/>
  <c r="H342" i="20"/>
  <c r="G293" i="20"/>
  <c r="L173" i="23"/>
  <c r="I255" i="20"/>
  <c r="L278" i="20"/>
  <c r="L59" i="20"/>
  <c r="K285" i="20"/>
  <c r="L45" i="20"/>
  <c r="I47" i="20"/>
  <c r="K304" i="20"/>
  <c r="H36" i="20"/>
  <c r="M117" i="23"/>
  <c r="I167" i="20"/>
  <c r="I332" i="20"/>
  <c r="M131" i="23"/>
  <c r="H275" i="20"/>
  <c r="M111" i="23"/>
  <c r="L69" i="20"/>
  <c r="H234" i="20"/>
  <c r="K349" i="20"/>
  <c r="M275" i="20"/>
  <c r="G72" i="20"/>
  <c r="M179" i="20"/>
  <c r="H260" i="20"/>
  <c r="K272" i="20"/>
  <c r="H243" i="20"/>
  <c r="L112" i="23"/>
  <c r="G192" i="20"/>
  <c r="I135" i="23"/>
  <c r="M328" i="23"/>
  <c r="I203" i="23"/>
  <c r="G137" i="20"/>
  <c r="J23" i="20"/>
  <c r="M269" i="20"/>
  <c r="K110" i="20"/>
  <c r="J253" i="23"/>
  <c r="G298" i="20"/>
  <c r="K295" i="20"/>
  <c r="K135" i="20"/>
  <c r="M164" i="23"/>
  <c r="L335" i="20"/>
  <c r="K145" i="20"/>
  <c r="I41" i="20"/>
  <c r="J140" i="20"/>
  <c r="L247" i="23"/>
  <c r="K294" i="23"/>
  <c r="M306" i="20"/>
  <c r="K339" i="23"/>
  <c r="I26" i="20"/>
  <c r="L171" i="23"/>
  <c r="J76" i="20"/>
  <c r="K132" i="20"/>
  <c r="L277" i="23"/>
  <c r="G367" i="23"/>
  <c r="I155" i="20"/>
  <c r="H278" i="23"/>
  <c r="K148" i="20"/>
  <c r="J83" i="20"/>
  <c r="L33" i="23"/>
  <c r="H262" i="20"/>
  <c r="L132" i="23"/>
  <c r="L138" i="20"/>
  <c r="H203" i="20"/>
  <c r="I40" i="20"/>
  <c r="K125" i="20"/>
  <c r="J216" i="20"/>
  <c r="K113" i="20"/>
  <c r="G301" i="23"/>
  <c r="H90" i="23"/>
  <c r="K81" i="20"/>
  <c r="H95" i="20"/>
  <c r="K234" i="20"/>
  <c r="L27" i="23"/>
  <c r="K282" i="20"/>
  <c r="H256" i="20"/>
  <c r="G175" i="20"/>
  <c r="G296" i="23"/>
  <c r="L204" i="20"/>
  <c r="H283" i="23"/>
  <c r="L248" i="23"/>
  <c r="M188" i="23"/>
  <c r="G343" i="20"/>
  <c r="J66" i="23"/>
  <c r="M132" i="23"/>
  <c r="I124" i="20"/>
  <c r="H276" i="20"/>
  <c r="H292" i="20"/>
  <c r="M273" i="20"/>
  <c r="G206" i="20"/>
  <c r="K166" i="20"/>
  <c r="G41" i="20"/>
  <c r="K165" i="20"/>
  <c r="M355" i="20"/>
  <c r="I115" i="20"/>
  <c r="K74" i="20"/>
  <c r="H267" i="20"/>
  <c r="M109" i="20"/>
  <c r="H273" i="23"/>
  <c r="K366" i="20"/>
  <c r="M207" i="20"/>
  <c r="J152" i="20"/>
  <c r="G15" i="20"/>
  <c r="H175" i="20"/>
  <c r="J222" i="23"/>
  <c r="H205" i="23"/>
  <c r="L119" i="20"/>
  <c r="L255" i="20"/>
  <c r="K70" i="20"/>
  <c r="I114" i="20"/>
  <c r="J336" i="23"/>
  <c r="K258" i="20"/>
  <c r="M132" i="20"/>
  <c r="L277" i="20"/>
  <c r="H164" i="20"/>
  <c r="M165" i="20"/>
  <c r="J176" i="20"/>
  <c r="K316" i="23"/>
  <c r="J196" i="23"/>
  <c r="H274" i="20"/>
  <c r="L168" i="20"/>
  <c r="L265" i="20"/>
  <c r="G190" i="20"/>
  <c r="J252" i="20"/>
  <c r="J79" i="20"/>
  <c r="H348" i="20"/>
  <c r="J124" i="23"/>
  <c r="H303" i="23"/>
  <c r="M229" i="23"/>
  <c r="I123" i="20"/>
  <c r="K45" i="20"/>
  <c r="H45" i="20"/>
  <c r="G175" i="23"/>
  <c r="J280" i="20"/>
  <c r="M356" i="20"/>
  <c r="I135" i="20"/>
  <c r="H24" i="20"/>
  <c r="M275" i="23"/>
  <c r="J218" i="20"/>
  <c r="J147" i="20"/>
  <c r="L194" i="20"/>
  <c r="I306" i="20"/>
  <c r="J162" i="20"/>
  <c r="J254" i="20"/>
  <c r="M209" i="23"/>
  <c r="I218" i="20"/>
  <c r="G81" i="20"/>
  <c r="G19" i="20"/>
  <c r="L40" i="20"/>
  <c r="G68" i="20"/>
  <c r="I51" i="20"/>
  <c r="M15" i="23"/>
  <c r="I49" i="20"/>
  <c r="K130" i="23"/>
  <c r="M316" i="20"/>
  <c r="L350" i="20"/>
  <c r="K111" i="20"/>
  <c r="G221" i="20"/>
  <c r="G193" i="23"/>
  <c r="H92" i="20"/>
  <c r="H60" i="23"/>
  <c r="L89" i="23"/>
  <c r="G17" i="20"/>
  <c r="K227" i="23"/>
  <c r="I309" i="20"/>
  <c r="G184" i="20"/>
  <c r="J50" i="23"/>
  <c r="G135" i="20"/>
  <c r="K261" i="20"/>
  <c r="G114" i="20"/>
  <c r="H42" i="20"/>
  <c r="G213" i="23"/>
  <c r="H95" i="23"/>
  <c r="H109" i="20"/>
  <c r="J190" i="20"/>
  <c r="K253" i="23"/>
  <c r="M114" i="20"/>
  <c r="M353" i="23"/>
  <c r="J310" i="20"/>
  <c r="H78" i="20"/>
  <c r="J365" i="20"/>
  <c r="L252" i="20"/>
  <c r="I333" i="23"/>
  <c r="H366" i="20"/>
  <c r="K301" i="20"/>
  <c r="L296" i="23"/>
  <c r="J226" i="20"/>
  <c r="M77" i="23"/>
  <c r="K324" i="20"/>
  <c r="H314" i="20"/>
  <c r="I152" i="20"/>
  <c r="K303" i="23"/>
  <c r="M50" i="23"/>
  <c r="J131" i="20"/>
  <c r="L134" i="20"/>
  <c r="H27" i="20"/>
  <c r="H265" i="23"/>
  <c r="M156" i="20"/>
  <c r="H225" i="20"/>
  <c r="K177" i="20"/>
  <c r="K113" i="23"/>
  <c r="L174" i="20"/>
  <c r="I276" i="23"/>
  <c r="I156" i="20"/>
  <c r="G199" i="20"/>
  <c r="I293" i="20"/>
  <c r="G303" i="20"/>
  <c r="I254" i="20"/>
  <c r="L249"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櫻井　将智</author>
  </authors>
  <commentList>
    <comment ref="BI3" authorId="0" shapeId="0" xr:uid="{450B247B-7AC6-47B8-ACAC-9D7E648D5919}">
      <text>
        <r>
          <rPr>
            <sz val="9"/>
            <color indexed="81"/>
            <rFont val="MS P ゴシック"/>
            <family val="3"/>
            <charset val="128"/>
          </rPr>
          <t>想定参加者数を市内/市外別に記載してください。</t>
        </r>
      </text>
    </comment>
    <comment ref="AW11" authorId="0" shapeId="0" xr:uid="{9E01AA51-97C1-4876-83E3-D76C2E67328C}">
      <text>
        <r>
          <rPr>
            <sz val="9"/>
            <color indexed="81"/>
            <rFont val="MS P ゴシック"/>
            <family val="3"/>
            <charset val="128"/>
          </rPr>
          <t>準備,予備,複数候補日がある場合の希望順位等</t>
        </r>
      </text>
    </comment>
    <comment ref="Y12" authorId="0" shapeId="0" xr:uid="{589C1783-ED6E-4598-BDC4-2A95D444DCCB}">
      <text>
        <r>
          <rPr>
            <sz val="9"/>
            <color indexed="81"/>
            <rFont val="MS P ゴシック"/>
            <family val="3"/>
            <charset val="128"/>
          </rPr>
          <t>[所在地区]
1.平地区
2.大町地区
3.社地区
4.常盤地区
5.美麻地区
6.八坂地区</t>
        </r>
      </text>
    </comment>
    <comment ref="AA12" authorId="0" shapeId="0" xr:uid="{A4B55EB8-B9EB-4BDB-A8B9-9B3D6D86BE2A}">
      <text>
        <r>
          <rPr>
            <sz val="9"/>
            <color indexed="81"/>
            <rFont val="MS P ゴシック"/>
            <family val="3"/>
            <charset val="128"/>
          </rPr>
          <t>[屋内外/材質]
1.屋内_フロア
2.屋内_人工芝
3.屋内_その他
4.屋外_土
5.屋外_人工芝
6.屋外_天然芝
7.屋外_土芝混在
8.屋外_その他</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櫻井　将智</author>
  </authors>
  <commentList>
    <comment ref="BI3" authorId="0" shapeId="0" xr:uid="{00000000-0006-0000-0100-000001000000}">
      <text>
        <r>
          <rPr>
            <sz val="9"/>
            <color indexed="81"/>
            <rFont val="MS P ゴシック"/>
            <family val="3"/>
            <charset val="128"/>
          </rPr>
          <t>想定参加者数を市内/市外別に記載してください。</t>
        </r>
      </text>
    </comment>
    <comment ref="AW11" authorId="0" shapeId="0" xr:uid="{00000000-0006-0000-0100-000002000000}">
      <text>
        <r>
          <rPr>
            <sz val="9"/>
            <color indexed="81"/>
            <rFont val="MS P ゴシック"/>
            <family val="3"/>
            <charset val="128"/>
          </rPr>
          <t>準備,予備,複数候補日がある場合の希望順位等</t>
        </r>
      </text>
    </comment>
    <comment ref="Y12" authorId="0" shapeId="0" xr:uid="{00000000-0006-0000-0100-000003000000}">
      <text>
        <r>
          <rPr>
            <sz val="9"/>
            <color indexed="81"/>
            <rFont val="MS P ゴシック"/>
            <family val="3"/>
            <charset val="128"/>
          </rPr>
          <t>[所在地区]
1.平地区
2.大町地区
3.社地区
4.常盤地区
5.美麻地区
6.八坂地区</t>
        </r>
      </text>
    </comment>
    <comment ref="AA12" authorId="0" shapeId="0" xr:uid="{00000000-0006-0000-0100-000004000000}">
      <text>
        <r>
          <rPr>
            <sz val="9"/>
            <color indexed="81"/>
            <rFont val="MS P ゴシック"/>
            <family val="3"/>
            <charset val="128"/>
          </rPr>
          <t>[屋内外/材質]
1.屋内_フロア
2.屋内_人工芝
3.屋内_その他
4.屋外_土
5.屋外_人工芝
6.屋外_天然芝
7.屋外_土芝混在
8.屋外_その他</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櫻井　将智</author>
  </authors>
  <commentList>
    <comment ref="A3" authorId="0" shapeId="0" xr:uid="{27138F17-8EE2-4C31-A997-5F92288F8150}">
      <text>
        <r>
          <rPr>
            <sz val="9"/>
            <color indexed="81"/>
            <rFont val="MS P ゴシック"/>
            <family val="3"/>
            <charset val="128"/>
          </rPr>
          <t xml:space="preserve">紙パンフレット掲載施設一覧のNo
</t>
        </r>
      </text>
    </comment>
    <comment ref="C39" authorId="0" shapeId="0" xr:uid="{6D109A3B-2DC9-4B24-9DBB-A0318F91E62D}">
      <text>
        <r>
          <rPr>
            <sz val="9"/>
            <color indexed="81"/>
            <rFont val="MS P ゴシック"/>
            <family val="3"/>
            <charset val="128"/>
          </rPr>
          <t>以下の八坂･美麻支所管理施設については、次年度一括仮借用申請のみスポーツ課で受付しますが、以後の利用申込等の事務手続きは各支所に直接申し込んでください。</t>
        </r>
      </text>
    </comment>
  </commentList>
</comments>
</file>

<file path=xl/sharedStrings.xml><?xml version="1.0" encoding="utf-8"?>
<sst xmlns="http://schemas.openxmlformats.org/spreadsheetml/2006/main" count="3481" uniqueCount="282">
  <si>
    <t>開始</t>
    <rPh sb="0" eb="2">
      <t>カイシ</t>
    </rPh>
    <phoneticPr fontId="1"/>
  </si>
  <si>
    <t>終了</t>
    <rPh sb="0" eb="2">
      <t>シュウリョウ</t>
    </rPh>
    <phoneticPr fontId="1"/>
  </si>
  <si>
    <t>陸上競技場</t>
    <rPh sb="0" eb="2">
      <t>リクジョウ</t>
    </rPh>
    <rPh sb="2" eb="5">
      <t>キョウギジョウ</t>
    </rPh>
    <phoneticPr fontId="1"/>
  </si>
  <si>
    <t>サッカー場</t>
    <rPh sb="4" eb="5">
      <t>ジョウ</t>
    </rPh>
    <phoneticPr fontId="1"/>
  </si>
  <si>
    <t>弓道場</t>
    <rPh sb="0" eb="2">
      <t>キュウドウ</t>
    </rPh>
    <rPh sb="2" eb="3">
      <t>ジョウ</t>
    </rPh>
    <phoneticPr fontId="1"/>
  </si>
  <si>
    <t>第二屋内運動場</t>
    <rPh sb="0" eb="2">
      <t>ダイニ</t>
    </rPh>
    <rPh sb="2" eb="4">
      <t>オクナイ</t>
    </rPh>
    <rPh sb="4" eb="7">
      <t>ウンドウジョウ</t>
    </rPh>
    <phoneticPr fontId="1"/>
  </si>
  <si>
    <t>第二屋内会議室</t>
    <rPh sb="0" eb="1">
      <t>ダイ</t>
    </rPh>
    <rPh sb="1" eb="2">
      <t>ニ</t>
    </rPh>
    <rPh sb="2" eb="4">
      <t>オクナイ</t>
    </rPh>
    <rPh sb="4" eb="7">
      <t>カイギシツ</t>
    </rPh>
    <phoneticPr fontId="1"/>
  </si>
  <si>
    <t>野球場</t>
    <rPh sb="0" eb="3">
      <t>ヤキュウジョウ</t>
    </rPh>
    <phoneticPr fontId="1"/>
  </si>
  <si>
    <t>マレットゴルフ場</t>
    <rPh sb="7" eb="8">
      <t>ジョウ</t>
    </rPh>
    <phoneticPr fontId="1"/>
  </si>
  <si>
    <t>多目的芝生広場</t>
    <rPh sb="0" eb="3">
      <t>タモクテキ</t>
    </rPh>
    <rPh sb="3" eb="5">
      <t>シバフ</t>
    </rPh>
    <rPh sb="5" eb="7">
      <t>ヒロバ</t>
    </rPh>
    <phoneticPr fontId="1"/>
  </si>
  <si>
    <t>多目的広場(土グランド)</t>
    <rPh sb="0" eb="3">
      <t>タモクテキ</t>
    </rPh>
    <rPh sb="3" eb="5">
      <t>ヒロバ</t>
    </rPh>
    <rPh sb="6" eb="7">
      <t>ツチ</t>
    </rPh>
    <phoneticPr fontId="1"/>
  </si>
  <si>
    <t>平野球場</t>
    <rPh sb="0" eb="1">
      <t>タイラ</t>
    </rPh>
    <rPh sb="1" eb="4">
      <t>ヤキュウジョウ</t>
    </rPh>
    <phoneticPr fontId="1"/>
  </si>
  <si>
    <t>平運動場</t>
    <rPh sb="0" eb="1">
      <t>ヒラ</t>
    </rPh>
    <rPh sb="1" eb="4">
      <t>ウンドウジョウ</t>
    </rPh>
    <phoneticPr fontId="1"/>
  </si>
  <si>
    <t>西公園体育館</t>
    <rPh sb="0" eb="1">
      <t>ニシ</t>
    </rPh>
    <rPh sb="1" eb="3">
      <t>コウエン</t>
    </rPh>
    <rPh sb="3" eb="6">
      <t>タイイクカン</t>
    </rPh>
    <phoneticPr fontId="1"/>
  </si>
  <si>
    <t>常盤運動場</t>
    <rPh sb="0" eb="2">
      <t>トキワ</t>
    </rPh>
    <rPh sb="2" eb="5">
      <t>ウンドウジョウ</t>
    </rPh>
    <phoneticPr fontId="1"/>
  </si>
  <si>
    <t>やしろ公園運動広場</t>
    <rPh sb="3" eb="5">
      <t>コウエン</t>
    </rPh>
    <rPh sb="5" eb="7">
      <t>ウンドウ</t>
    </rPh>
    <rPh sb="7" eb="9">
      <t>ヒロバ</t>
    </rPh>
    <phoneticPr fontId="1"/>
  </si>
  <si>
    <t>社体育館</t>
    <rPh sb="0" eb="1">
      <t>ヤシロ</t>
    </rPh>
    <rPh sb="1" eb="4">
      <t>タイイクカン</t>
    </rPh>
    <phoneticPr fontId="1"/>
  </si>
  <si>
    <t>その他体育施設</t>
    <rPh sb="2" eb="3">
      <t>タ</t>
    </rPh>
    <rPh sb="3" eb="5">
      <t>タイイク</t>
    </rPh>
    <rPh sb="5" eb="7">
      <t>シセツ</t>
    </rPh>
    <phoneticPr fontId="1"/>
  </si>
  <si>
    <t>B&amp;G海洋センター施設</t>
    <rPh sb="3" eb="5">
      <t>カイヨウ</t>
    </rPh>
    <rPh sb="9" eb="11">
      <t>シセツ</t>
    </rPh>
    <phoneticPr fontId="1"/>
  </si>
  <si>
    <t>運動公園</t>
    <rPh sb="0" eb="2">
      <t>ウンドウ</t>
    </rPh>
    <rPh sb="2" eb="4">
      <t>コウエン</t>
    </rPh>
    <phoneticPr fontId="1"/>
  </si>
  <si>
    <t>特記事項</t>
    <rPh sb="0" eb="2">
      <t>トッキ</t>
    </rPh>
    <rPh sb="2" eb="4">
      <t>ジコウ</t>
    </rPh>
    <phoneticPr fontId="1"/>
  </si>
  <si>
    <t>[体育施設リスト]</t>
    <rPh sb="1" eb="3">
      <t>タイイク</t>
    </rPh>
    <rPh sb="3" eb="5">
      <t>シセツ</t>
    </rPh>
    <phoneticPr fontId="1"/>
  </si>
  <si>
    <t>使用可能時間</t>
    <rPh sb="0" eb="2">
      <t>シヨウ</t>
    </rPh>
    <rPh sb="2" eb="4">
      <t>カノウ</t>
    </rPh>
    <rPh sb="4" eb="6">
      <t>ジカン</t>
    </rPh>
    <phoneticPr fontId="1"/>
  </si>
  <si>
    <t>日没</t>
  </si>
  <si>
    <t>日没</t>
    <rPh sb="0" eb="2">
      <t>ニチボツ</t>
    </rPh>
    <phoneticPr fontId="1"/>
  </si>
  <si>
    <t>総合体育館大アリーナ</t>
    <rPh sb="0" eb="2">
      <t>ソウゴウ</t>
    </rPh>
    <rPh sb="2" eb="5">
      <t>タイイクカン</t>
    </rPh>
    <rPh sb="5" eb="6">
      <t>ダイ</t>
    </rPh>
    <phoneticPr fontId="1"/>
  </si>
  <si>
    <t>総合体育館小アリーナ</t>
    <rPh sb="0" eb="2">
      <t>ソウゴウ</t>
    </rPh>
    <rPh sb="2" eb="5">
      <t>タイイクカン</t>
    </rPh>
    <rPh sb="5" eb="6">
      <t>ショウ</t>
    </rPh>
    <phoneticPr fontId="1"/>
  </si>
  <si>
    <t>学校体育施設</t>
    <rPh sb="0" eb="2">
      <t>ガッコウ</t>
    </rPh>
    <rPh sb="2" eb="4">
      <t>タイイク</t>
    </rPh>
    <rPh sb="4" eb="6">
      <t>シセツ</t>
    </rPh>
    <phoneticPr fontId="1"/>
  </si>
  <si>
    <t>施設名</t>
  </si>
  <si>
    <t>開場期間</t>
  </si>
  <si>
    <t>開場時間</t>
  </si>
  <si>
    <t>休場日</t>
  </si>
  <si>
    <t>大町市平</t>
  </si>
  <si>
    <t>野球場</t>
  </si>
  <si>
    <t>５月１日～１１月３０日</t>
  </si>
  <si>
    <t>午前５時～日没</t>
  </si>
  <si>
    <t>なし</t>
  </si>
  <si>
    <t>運動場</t>
  </si>
  <si>
    <t>午前５時～午後９時</t>
  </si>
  <si>
    <t>ゲートボール場</t>
  </si>
  <si>
    <t>５月１日～１０月３１日</t>
  </si>
  <si>
    <t>西公園</t>
  </si>
  <si>
    <t>４月１日～１１月３０日</t>
  </si>
  <si>
    <t>体育館</t>
  </si>
  <si>
    <t>通年</t>
  </si>
  <si>
    <t>午前９時～午後９時</t>
  </si>
  <si>
    <t>１２月２９日～翌年１月３日</t>
  </si>
  <si>
    <t>大町市運動公園</t>
  </si>
  <si>
    <t>総合体育館</t>
  </si>
  <si>
    <t>日曜日・祝祭日は</t>
  </si>
  <si>
    <t>午前９時～午後５時</t>
  </si>
  <si>
    <t>陸上競技場</t>
  </si>
  <si>
    <t>サッカー場</t>
  </si>
  <si>
    <t>テニスコート</t>
  </si>
  <si>
    <t>クレー</t>
  </si>
  <si>
    <t>AB面</t>
  </si>
  <si>
    <t>CD面</t>
  </si>
  <si>
    <t>全天候</t>
  </si>
  <si>
    <t>多目的広場</t>
  </si>
  <si>
    <t>多目的芝生広場</t>
  </si>
  <si>
    <t>弓道場</t>
  </si>
  <si>
    <t>マレットゴルフ場</t>
  </si>
  <si>
    <t>第一屋内運動場</t>
  </si>
  <si>
    <t>第二屋内運動場</t>
  </si>
  <si>
    <t>大町市常盤運動場</t>
  </si>
  <si>
    <t>大町市B＆G海洋センター</t>
  </si>
  <si>
    <t>艇庫</t>
  </si>
  <si>
    <t>５月第４日曜日～９月第４日曜日</t>
  </si>
  <si>
    <t>午前９時～午後４時</t>
  </si>
  <si>
    <t>月曜日及び祝祭日の翌日</t>
  </si>
  <si>
    <t>大町市やしろ公園運動広場</t>
  </si>
  <si>
    <t>大町市社体育館</t>
  </si>
  <si>
    <t>大町市八坂</t>
  </si>
  <si>
    <t>トレーニングセンター</t>
  </si>
  <si>
    <t>山村広場</t>
  </si>
  <si>
    <t>大町市美麻</t>
  </si>
  <si>
    <t>丸山公園運動場</t>
  </si>
  <si>
    <t>大塩ゲートボール場</t>
  </si>
  <si>
    <t>二重・屋内ゲートボール場</t>
  </si>
  <si>
    <t>千見ゲートボール場</t>
  </si>
  <si>
    <t>○大町市体育施設設置及び管理に関する条例施行規則</t>
    <phoneticPr fontId="1"/>
  </si>
  <si>
    <t>第2条関係</t>
    <rPh sb="0" eb="1">
      <t>ダイ</t>
    </rPh>
    <rPh sb="2" eb="3">
      <t>ジョウ</t>
    </rPh>
    <rPh sb="3" eb="5">
      <t>カンケイ</t>
    </rPh>
    <phoneticPr fontId="1"/>
  </si>
  <si>
    <t>土</t>
    <rPh sb="0" eb="1">
      <t>ド</t>
    </rPh>
    <phoneticPr fontId="1"/>
  </si>
  <si>
    <t>日</t>
    <rPh sb="0" eb="1">
      <t>ニチ</t>
    </rPh>
    <phoneticPr fontId="1"/>
  </si>
  <si>
    <t>祝日</t>
    <rPh sb="0" eb="2">
      <t>シュクジツ</t>
    </rPh>
    <phoneticPr fontId="1"/>
  </si>
  <si>
    <t>月～金</t>
    <rPh sb="0" eb="1">
      <t>ゲツ</t>
    </rPh>
    <rPh sb="2" eb="3">
      <t>キン</t>
    </rPh>
    <phoneticPr fontId="1"/>
  </si>
  <si>
    <t>開放</t>
    <rPh sb="0" eb="2">
      <t>カイホウ</t>
    </rPh>
    <phoneticPr fontId="1"/>
  </si>
  <si>
    <t>施設区分</t>
    <rPh sb="0" eb="2">
      <t>シセツ</t>
    </rPh>
    <rPh sb="2" eb="4">
      <t>クブン</t>
    </rPh>
    <phoneticPr fontId="1"/>
  </si>
  <si>
    <t>平B&amp;G第1体育室</t>
    <rPh sb="0" eb="1">
      <t>タイラ</t>
    </rPh>
    <rPh sb="4" eb="5">
      <t>ダイ</t>
    </rPh>
    <rPh sb="6" eb="8">
      <t>タイイク</t>
    </rPh>
    <rPh sb="8" eb="9">
      <t>シツ</t>
    </rPh>
    <phoneticPr fontId="1"/>
  </si>
  <si>
    <t>平B&amp;G艇庫</t>
    <rPh sb="0" eb="1">
      <t>タイラ</t>
    </rPh>
    <rPh sb="4" eb="6">
      <t>テイコ</t>
    </rPh>
    <phoneticPr fontId="1"/>
  </si>
  <si>
    <t>社B&amp;G多目的広場(土グランド)</t>
    <rPh sb="0" eb="1">
      <t>ヤシロ</t>
    </rPh>
    <rPh sb="4" eb="7">
      <t>タモクテキ</t>
    </rPh>
    <rPh sb="7" eb="9">
      <t>ヒロバ</t>
    </rPh>
    <rPh sb="10" eb="11">
      <t>ツチ</t>
    </rPh>
    <phoneticPr fontId="1"/>
  </si>
  <si>
    <t>施設名</t>
    <rPh sb="0" eb="2">
      <t>シセツ</t>
    </rPh>
    <rPh sb="2" eb="3">
      <t>メイ</t>
    </rPh>
    <phoneticPr fontId="1"/>
  </si>
  <si>
    <t>八坂トレーニングセンター</t>
    <rPh sb="0" eb="2">
      <t>ヤサカ</t>
    </rPh>
    <phoneticPr fontId="1"/>
  </si>
  <si>
    <t>八坂ゲートボール場</t>
    <rPh sb="0" eb="2">
      <t>ヤサカ</t>
    </rPh>
    <rPh sb="8" eb="9">
      <t>ジョウ</t>
    </rPh>
    <phoneticPr fontId="1"/>
  </si>
  <si>
    <t>八坂山村広場</t>
    <rPh sb="0" eb="2">
      <t>ヤサカ</t>
    </rPh>
    <rPh sb="2" eb="4">
      <t>サンソン</t>
    </rPh>
    <rPh sb="4" eb="6">
      <t>ヒロバ</t>
    </rPh>
    <phoneticPr fontId="1"/>
  </si>
  <si>
    <t>八坂運動場</t>
    <rPh sb="0" eb="2">
      <t>ヤサカ</t>
    </rPh>
    <rPh sb="2" eb="5">
      <t>ウンドウジョウ</t>
    </rPh>
    <phoneticPr fontId="1"/>
  </si>
  <si>
    <t>八坂テニスコート</t>
    <rPh sb="0" eb="2">
      <t>ヤサカ</t>
    </rPh>
    <phoneticPr fontId="1"/>
  </si>
  <si>
    <t>八坂マレットゴルフ場</t>
    <rPh sb="0" eb="2">
      <t>ヤサカ</t>
    </rPh>
    <rPh sb="9" eb="10">
      <t>ジョウ</t>
    </rPh>
    <phoneticPr fontId="1"/>
  </si>
  <si>
    <t>美麻トレーニングセンター</t>
    <rPh sb="0" eb="2">
      <t>ミアサ</t>
    </rPh>
    <phoneticPr fontId="1"/>
  </si>
  <si>
    <t>美麻二重屋内ゲートボール場</t>
    <rPh sb="0" eb="2">
      <t>ミアサ</t>
    </rPh>
    <rPh sb="2" eb="4">
      <t>フタエ</t>
    </rPh>
    <rPh sb="4" eb="6">
      <t>オクナイ</t>
    </rPh>
    <rPh sb="12" eb="13">
      <t>ジョウ</t>
    </rPh>
    <phoneticPr fontId="1"/>
  </si>
  <si>
    <t>美麻運動場</t>
    <rPh sb="0" eb="2">
      <t>ミアサ</t>
    </rPh>
    <rPh sb="2" eb="5">
      <t>ウンドウジョウ</t>
    </rPh>
    <phoneticPr fontId="1"/>
  </si>
  <si>
    <t>美麻丸山公園運動場</t>
    <rPh sb="0" eb="2">
      <t>ミアサ</t>
    </rPh>
    <rPh sb="2" eb="4">
      <t>マルヤマ</t>
    </rPh>
    <rPh sb="4" eb="6">
      <t>コウエン</t>
    </rPh>
    <rPh sb="6" eb="9">
      <t>ウンドウジョウ</t>
    </rPh>
    <phoneticPr fontId="1"/>
  </si>
  <si>
    <t>美麻テニスコート</t>
    <rPh sb="0" eb="2">
      <t>ミアサ</t>
    </rPh>
    <phoneticPr fontId="1"/>
  </si>
  <si>
    <t>美麻二重ゲートボール場</t>
    <rPh sb="0" eb="2">
      <t>ミアサ</t>
    </rPh>
    <rPh sb="2" eb="4">
      <t>フタエ</t>
    </rPh>
    <rPh sb="10" eb="11">
      <t>ジョウ</t>
    </rPh>
    <phoneticPr fontId="1"/>
  </si>
  <si>
    <t>美麻千見ゲートボール場</t>
    <rPh sb="0" eb="2">
      <t>ミアサ</t>
    </rPh>
    <rPh sb="2" eb="3">
      <t>セン</t>
    </rPh>
    <rPh sb="3" eb="4">
      <t>ミ</t>
    </rPh>
    <rPh sb="10" eb="11">
      <t>ジョウ</t>
    </rPh>
    <phoneticPr fontId="1"/>
  </si>
  <si>
    <t>美麻大塩ゲートボール場</t>
    <rPh sb="0" eb="2">
      <t>ミアサ</t>
    </rPh>
    <rPh sb="2" eb="4">
      <t>オオシオ</t>
    </rPh>
    <rPh sb="10" eb="11">
      <t>ジョウ</t>
    </rPh>
    <phoneticPr fontId="1"/>
  </si>
  <si>
    <t>No</t>
    <phoneticPr fontId="1"/>
  </si>
  <si>
    <t>八坂小学校体育館</t>
    <rPh sb="0" eb="2">
      <t>ヤサカ</t>
    </rPh>
    <rPh sb="2" eb="5">
      <t>ショウガッコウ</t>
    </rPh>
    <rPh sb="5" eb="8">
      <t>タイイクカン</t>
    </rPh>
    <phoneticPr fontId="1"/>
  </si>
  <si>
    <t>八坂小学校校庭</t>
    <rPh sb="0" eb="2">
      <t>ヤサカ</t>
    </rPh>
    <rPh sb="2" eb="5">
      <t>ショウガッコウ</t>
    </rPh>
    <rPh sb="5" eb="7">
      <t>コウテイ</t>
    </rPh>
    <phoneticPr fontId="1"/>
  </si>
  <si>
    <t>八坂中学校体育館</t>
    <rPh sb="0" eb="2">
      <t>ヤサカ</t>
    </rPh>
    <rPh sb="2" eb="5">
      <t>チュウガッコウ</t>
    </rPh>
    <rPh sb="5" eb="8">
      <t>タイイクカン</t>
    </rPh>
    <phoneticPr fontId="1"/>
  </si>
  <si>
    <t>八坂中学校校庭</t>
    <rPh sb="0" eb="2">
      <t>ヤサカ</t>
    </rPh>
    <rPh sb="2" eb="5">
      <t>チュウガッコウ</t>
    </rPh>
    <rPh sb="5" eb="7">
      <t>コウテイ</t>
    </rPh>
    <phoneticPr fontId="1"/>
  </si>
  <si>
    <t>美麻小中学校体育館</t>
    <rPh sb="0" eb="2">
      <t>ミアサ</t>
    </rPh>
    <rPh sb="2" eb="6">
      <t>ショウチュウガッコウ</t>
    </rPh>
    <rPh sb="6" eb="9">
      <t>タイイクカン</t>
    </rPh>
    <phoneticPr fontId="1"/>
  </si>
  <si>
    <t>八坂支所管轄施設(TEL29-2001)</t>
    <rPh sb="0" eb="2">
      <t>ヤサカ</t>
    </rPh>
    <rPh sb="2" eb="4">
      <t>シショ</t>
    </rPh>
    <rPh sb="4" eb="6">
      <t>カンカツ</t>
    </rPh>
    <rPh sb="6" eb="8">
      <t>シセツ</t>
    </rPh>
    <phoneticPr fontId="1"/>
  </si>
  <si>
    <t>美麻支所管轄施設(TEL29-2311)</t>
    <rPh sb="0" eb="2">
      <t>ミアサ</t>
    </rPh>
    <rPh sb="2" eb="4">
      <t>シショ</t>
    </rPh>
    <rPh sb="4" eb="6">
      <t>カンカツ</t>
    </rPh>
    <rPh sb="6" eb="8">
      <t>シセツ</t>
    </rPh>
    <phoneticPr fontId="1"/>
  </si>
  <si>
    <t>全天候庭球場(EFGH面)</t>
    <rPh sb="0" eb="3">
      <t>ゼンテンコウ</t>
    </rPh>
    <rPh sb="3" eb="4">
      <t>ニワ</t>
    </rPh>
    <rPh sb="4" eb="5">
      <t>タマ</t>
    </rPh>
    <rPh sb="5" eb="6">
      <t>ジョウ</t>
    </rPh>
    <rPh sb="11" eb="12">
      <t>メン</t>
    </rPh>
    <phoneticPr fontId="1"/>
  </si>
  <si>
    <t>条例</t>
    <rPh sb="0" eb="2">
      <t>ジョウレイ</t>
    </rPh>
    <phoneticPr fontId="1"/>
  </si>
  <si>
    <t>全天候庭球場(A･B面)</t>
    <rPh sb="0" eb="3">
      <t>ゼンテンコウ</t>
    </rPh>
    <rPh sb="3" eb="4">
      <t>ニワ</t>
    </rPh>
    <rPh sb="4" eb="5">
      <t>タマ</t>
    </rPh>
    <rPh sb="5" eb="6">
      <t>ジョウ</t>
    </rPh>
    <rPh sb="10" eb="11">
      <t>メン</t>
    </rPh>
    <phoneticPr fontId="1"/>
  </si>
  <si>
    <t>全天候庭球場(C･D面)</t>
    <rPh sb="0" eb="3">
      <t>ゼンテンコウ</t>
    </rPh>
    <rPh sb="3" eb="4">
      <t>ニワ</t>
    </rPh>
    <rPh sb="4" eb="5">
      <t>タマ</t>
    </rPh>
    <rPh sb="5" eb="6">
      <t>ジョウ</t>
    </rPh>
    <rPh sb="10" eb="11">
      <t>メン</t>
    </rPh>
    <phoneticPr fontId="1"/>
  </si>
  <si>
    <t>全天候庭球場(ABCD面)</t>
    <rPh sb="0" eb="3">
      <t>ゼンテンコウ</t>
    </rPh>
    <rPh sb="3" eb="4">
      <t>ニワ</t>
    </rPh>
    <rPh sb="4" eb="5">
      <t>タマ</t>
    </rPh>
    <rPh sb="5" eb="6">
      <t>ジョウ</t>
    </rPh>
    <rPh sb="11" eb="12">
      <t>メン</t>
    </rPh>
    <phoneticPr fontId="1"/>
  </si>
  <si>
    <t>社B&amp;G多目的広場</t>
    <rPh sb="0" eb="1">
      <t>ヤシロ</t>
    </rPh>
    <rPh sb="4" eb="7">
      <t>タモクテキ</t>
    </rPh>
    <rPh sb="7" eb="9">
      <t>ヒロバ</t>
    </rPh>
    <phoneticPr fontId="1"/>
  </si>
  <si>
    <t>総合体育館会議室</t>
    <rPh sb="0" eb="2">
      <t>ソウゴウ</t>
    </rPh>
    <rPh sb="2" eb="5">
      <t>タイイクカン</t>
    </rPh>
    <rPh sb="5" eb="8">
      <t>カイギシツ</t>
    </rPh>
    <phoneticPr fontId="1"/>
  </si>
  <si>
    <t>第二屋内運動場会議室</t>
    <rPh sb="0" eb="1">
      <t>ダイ</t>
    </rPh>
    <rPh sb="1" eb="2">
      <t>ニ</t>
    </rPh>
    <rPh sb="2" eb="4">
      <t>オクナイ</t>
    </rPh>
    <rPh sb="4" eb="7">
      <t>ウンドウジョウ</t>
    </rPh>
    <rPh sb="7" eb="10">
      <t>カイギシツ</t>
    </rPh>
    <phoneticPr fontId="1"/>
  </si>
  <si>
    <t>平地区</t>
    <rPh sb="0" eb="1">
      <t>タイラ</t>
    </rPh>
    <rPh sb="1" eb="3">
      <t>チク</t>
    </rPh>
    <phoneticPr fontId="1"/>
  </si>
  <si>
    <t>社地区</t>
    <rPh sb="0" eb="1">
      <t>ヤシロ</t>
    </rPh>
    <rPh sb="1" eb="3">
      <t>チク</t>
    </rPh>
    <phoneticPr fontId="1"/>
  </si>
  <si>
    <t>常盤地区</t>
    <rPh sb="0" eb="2">
      <t>トキワ</t>
    </rPh>
    <rPh sb="2" eb="4">
      <t>チク</t>
    </rPh>
    <phoneticPr fontId="1"/>
  </si>
  <si>
    <t>その他</t>
    <rPh sb="2" eb="3">
      <t>タ</t>
    </rPh>
    <phoneticPr fontId="1"/>
  </si>
  <si>
    <t>美麻地区</t>
    <rPh sb="0" eb="2">
      <t>ミアサ</t>
    </rPh>
    <rPh sb="2" eb="4">
      <t>チク</t>
    </rPh>
    <phoneticPr fontId="1"/>
  </si>
  <si>
    <t>美麻丸山公園運動広場</t>
    <rPh sb="0" eb="2">
      <t>ミアサ</t>
    </rPh>
    <rPh sb="2" eb="4">
      <t>マルヤマ</t>
    </rPh>
    <rPh sb="4" eb="6">
      <t>コウエン</t>
    </rPh>
    <rPh sb="6" eb="8">
      <t>ウンドウ</t>
    </rPh>
    <rPh sb="8" eb="10">
      <t>ヒロバ</t>
    </rPh>
    <phoneticPr fontId="1"/>
  </si>
  <si>
    <t>八坂地区</t>
    <rPh sb="0" eb="2">
      <t>ヤサカ</t>
    </rPh>
    <rPh sb="2" eb="4">
      <t>チク</t>
    </rPh>
    <phoneticPr fontId="1"/>
  </si>
  <si>
    <t>大町地区</t>
    <rPh sb="0" eb="2">
      <t>オオマチ</t>
    </rPh>
    <rPh sb="2" eb="4">
      <t>チク</t>
    </rPh>
    <phoneticPr fontId="1"/>
  </si>
  <si>
    <t>管理</t>
    <rPh sb="0" eb="2">
      <t>カンリ</t>
    </rPh>
    <phoneticPr fontId="1"/>
  </si>
  <si>
    <t>材質</t>
    <rPh sb="0" eb="2">
      <t>ザイシツ</t>
    </rPh>
    <phoneticPr fontId="1"/>
  </si>
  <si>
    <t>地区</t>
    <rPh sb="0" eb="2">
      <t>チク</t>
    </rPh>
    <phoneticPr fontId="1"/>
  </si>
  <si>
    <t>区分</t>
    <rPh sb="0" eb="2">
      <t>クブン</t>
    </rPh>
    <phoneticPr fontId="1"/>
  </si>
  <si>
    <t>Code</t>
    <phoneticPr fontId="1"/>
  </si>
  <si>
    <t>施設名称</t>
    <rPh sb="0" eb="2">
      <t>シセツ</t>
    </rPh>
    <rPh sb="2" eb="4">
      <t>メイショウ</t>
    </rPh>
    <phoneticPr fontId="1"/>
  </si>
  <si>
    <t>softball</t>
    <phoneticPr fontId="1"/>
  </si>
  <si>
    <t>baseball</t>
    <phoneticPr fontId="1"/>
  </si>
  <si>
    <t>futsal</t>
    <phoneticPr fontId="1"/>
  </si>
  <si>
    <t>soccor</t>
    <phoneticPr fontId="1"/>
  </si>
  <si>
    <t>tennis</t>
    <phoneticPr fontId="1"/>
  </si>
  <si>
    <t>tabletennis</t>
    <phoneticPr fontId="1"/>
  </si>
  <si>
    <t>badminton</t>
    <phoneticPr fontId="1"/>
  </si>
  <si>
    <t>softvolleyball</t>
    <phoneticPr fontId="1"/>
  </si>
  <si>
    <t>volleyball</t>
    <phoneticPr fontId="1"/>
  </si>
  <si>
    <t>basketball</t>
    <phoneticPr fontId="1"/>
  </si>
  <si>
    <t>大会･行事名</t>
    <rPh sb="0" eb="2">
      <t>タイカイ</t>
    </rPh>
    <rPh sb="3" eb="5">
      <t>ギョウジ</t>
    </rPh>
    <rPh sb="5" eb="6">
      <t>メイ</t>
    </rPh>
    <phoneticPr fontId="1"/>
  </si>
  <si>
    <t>主催(団体等名)</t>
    <rPh sb="0" eb="2">
      <t>シュサイ</t>
    </rPh>
    <rPh sb="3" eb="5">
      <t>ダンタイ</t>
    </rPh>
    <rPh sb="5" eb="6">
      <t>トウ</t>
    </rPh>
    <rPh sb="6" eb="7">
      <t>メイ</t>
    </rPh>
    <phoneticPr fontId="1"/>
  </si>
  <si>
    <t>固定電話</t>
    <rPh sb="0" eb="2">
      <t>コテイ</t>
    </rPh>
    <rPh sb="2" eb="4">
      <t>デンワ</t>
    </rPh>
    <phoneticPr fontId="1"/>
  </si>
  <si>
    <t>携帯電話</t>
    <rPh sb="0" eb="2">
      <t>ケイタイ</t>
    </rPh>
    <rPh sb="2" eb="4">
      <t>デンワ</t>
    </rPh>
    <phoneticPr fontId="1"/>
  </si>
  <si>
    <t>申請日</t>
    <rPh sb="0" eb="2">
      <t>シンセイ</t>
    </rPh>
    <rPh sb="2" eb="3">
      <t>ビ</t>
    </rPh>
    <phoneticPr fontId="1"/>
  </si>
  <si>
    <t>連絡先</t>
    <rPh sb="0" eb="3">
      <t>レンラクサキ</t>
    </rPh>
    <phoneticPr fontId="1"/>
  </si>
  <si>
    <t>B&amp;G体育館第1体育室</t>
    <rPh sb="3" eb="6">
      <t>タイイクカン</t>
    </rPh>
    <rPh sb="6" eb="7">
      <t>ダイ</t>
    </rPh>
    <rPh sb="8" eb="10">
      <t>タイイク</t>
    </rPh>
    <rPh sb="10" eb="11">
      <t>シツ</t>
    </rPh>
    <phoneticPr fontId="1"/>
  </si>
  <si>
    <t>B&amp;G体育館第2体育室(武道場)</t>
    <rPh sb="3" eb="6">
      <t>タイイクカン</t>
    </rPh>
    <rPh sb="6" eb="7">
      <t>ダイ</t>
    </rPh>
    <rPh sb="8" eb="11">
      <t>タイイクシツ</t>
    </rPh>
    <rPh sb="12" eb="14">
      <t>ブドウ</t>
    </rPh>
    <rPh sb="14" eb="15">
      <t>ジョウ</t>
    </rPh>
    <phoneticPr fontId="1"/>
  </si>
  <si>
    <t>市内</t>
    <rPh sb="0" eb="2">
      <t>シナイ</t>
    </rPh>
    <phoneticPr fontId="1"/>
  </si>
  <si>
    <t>市外</t>
    <rPh sb="0" eb="2">
      <t>シガイ</t>
    </rPh>
    <phoneticPr fontId="1"/>
  </si>
  <si>
    <t>人</t>
    <rPh sb="0" eb="1">
      <t>ヒト</t>
    </rPh>
    <phoneticPr fontId="1"/>
  </si>
  <si>
    <t>参加</t>
    <rPh sb="0" eb="2">
      <t>サンカ</t>
    </rPh>
    <phoneticPr fontId="1"/>
  </si>
  <si>
    <t>〒･住所</t>
    <rPh sb="2" eb="4">
      <t>ジュウショ</t>
    </rPh>
    <phoneticPr fontId="1"/>
  </si>
  <si>
    <t>備考</t>
    <rPh sb="0" eb="2">
      <t>ビコウ</t>
    </rPh>
    <phoneticPr fontId="1"/>
  </si>
  <si>
    <t>名前･電話</t>
    <rPh sb="0" eb="2">
      <t>ナマエ</t>
    </rPh>
    <rPh sb="3" eb="5">
      <t>デンワ</t>
    </rPh>
    <phoneticPr fontId="1"/>
  </si>
  <si>
    <t>メールアドレス</t>
    <phoneticPr fontId="1"/>
  </si>
  <si>
    <t>全日同じ</t>
    <rPh sb="0" eb="2">
      <t>ゼンジツ</t>
    </rPh>
    <rPh sb="2" eb="3">
      <t>オナ</t>
    </rPh>
    <phoneticPr fontId="1"/>
  </si>
  <si>
    <t>種目</t>
    <rPh sb="0" eb="2">
      <t>シュモク</t>
    </rPh>
    <phoneticPr fontId="1"/>
  </si>
  <si>
    <t>・準備等で施設を占有する場合は、準備(占有)時間帯も施設使用料が発生します。</t>
    <rPh sb="1" eb="3">
      <t>ジュンビ</t>
    </rPh>
    <rPh sb="3" eb="4">
      <t>トウ</t>
    </rPh>
    <rPh sb="5" eb="7">
      <t>シセツ</t>
    </rPh>
    <rPh sb="8" eb="10">
      <t>センユウ</t>
    </rPh>
    <rPh sb="12" eb="14">
      <t>バアイ</t>
    </rPh>
    <rPh sb="16" eb="18">
      <t>ジュンビ</t>
    </rPh>
    <rPh sb="19" eb="21">
      <t>センユウ</t>
    </rPh>
    <rPh sb="22" eb="25">
      <t>ジカンタイ</t>
    </rPh>
    <rPh sb="26" eb="28">
      <t>シセツ</t>
    </rPh>
    <rPh sb="28" eb="30">
      <t>シヨウ</t>
    </rPh>
    <rPh sb="30" eb="31">
      <t>リョウ</t>
    </rPh>
    <rPh sb="32" eb="34">
      <t>ハッセイ</t>
    </rPh>
    <phoneticPr fontId="1"/>
  </si>
  <si>
    <t>平B&amp;G第2体育室(武道場)</t>
    <rPh sb="0" eb="1">
      <t>タイラ</t>
    </rPh>
    <rPh sb="4" eb="5">
      <t>ダイ</t>
    </rPh>
    <rPh sb="6" eb="9">
      <t>タイイクシツ</t>
    </rPh>
    <rPh sb="10" eb="13">
      <t>ブドウジョウ</t>
    </rPh>
    <phoneticPr fontId="1"/>
  </si>
  <si>
    <t>所管</t>
    <rPh sb="0" eb="2">
      <t>ショカン</t>
    </rPh>
    <phoneticPr fontId="1"/>
  </si>
  <si>
    <t>利用可能時間は八坂公民館0261262380に問合せてください。</t>
    <rPh sb="0" eb="2">
      <t>リヨウ</t>
    </rPh>
    <rPh sb="2" eb="4">
      <t>カノウ</t>
    </rPh>
    <rPh sb="4" eb="6">
      <t>ジカン</t>
    </rPh>
    <rPh sb="7" eb="9">
      <t>ヤサカ</t>
    </rPh>
    <rPh sb="9" eb="12">
      <t>コウミンカン</t>
    </rPh>
    <rPh sb="23" eb="25">
      <t>トイアワ</t>
    </rPh>
    <phoneticPr fontId="1"/>
  </si>
  <si>
    <t>利用可能時間は美麻支所0261292311に問合せてください。</t>
    <rPh sb="0" eb="2">
      <t>リヨウ</t>
    </rPh>
    <rPh sb="2" eb="4">
      <t>カノウ</t>
    </rPh>
    <rPh sb="4" eb="6">
      <t>ジカン</t>
    </rPh>
    <rPh sb="7" eb="9">
      <t>ミアサ</t>
    </rPh>
    <rPh sb="9" eb="11">
      <t>シショ</t>
    </rPh>
    <rPh sb="22" eb="24">
      <t>トイアワ</t>
    </rPh>
    <phoneticPr fontId="1"/>
  </si>
  <si>
    <t>曜日により利用可能時間が異なる個所</t>
    <rPh sb="0" eb="2">
      <t>ヨウビ</t>
    </rPh>
    <rPh sb="5" eb="7">
      <t>リヨウ</t>
    </rPh>
    <rPh sb="7" eb="9">
      <t>カノウ</t>
    </rPh>
    <rPh sb="9" eb="11">
      <t>ジカン</t>
    </rPh>
    <rPh sb="12" eb="13">
      <t>コト</t>
    </rPh>
    <rPh sb="15" eb="17">
      <t>カショ</t>
    </rPh>
    <phoneticPr fontId="1"/>
  </si>
  <si>
    <t>八坂公民館所管施設(TEL26-2380)</t>
    <rPh sb="0" eb="2">
      <t>ヤサカ</t>
    </rPh>
    <rPh sb="2" eb="5">
      <t>コウミンカン</t>
    </rPh>
    <rPh sb="5" eb="7">
      <t>ショカン</t>
    </rPh>
    <rPh sb="7" eb="9">
      <t>シセツ</t>
    </rPh>
    <phoneticPr fontId="1"/>
  </si>
  <si>
    <t>[記入見本]</t>
    <rPh sb="1" eb="3">
      <t>キニュウ</t>
    </rPh>
    <rPh sb="3" eb="5">
      <t>ミホン</t>
    </rPh>
    <phoneticPr fontId="1"/>
  </si>
  <si>
    <t>14111</t>
  </si>
  <si>
    <t>14121</t>
  </si>
  <si>
    <t>14133</t>
  </si>
  <si>
    <t>14217</t>
  </si>
  <si>
    <t>14226</t>
  </si>
  <si>
    <t>14236</t>
  </si>
  <si>
    <t>24414</t>
  </si>
  <si>
    <t>24517</t>
  </si>
  <si>
    <t>24612</t>
  </si>
  <si>
    <t>24622</t>
  </si>
  <si>
    <t>24633</t>
  </si>
  <si>
    <t>24715</t>
  </si>
  <si>
    <t>24725</t>
  </si>
  <si>
    <t>24816</t>
  </si>
  <si>
    <t>24913</t>
  </si>
  <si>
    <t>51111</t>
  </si>
  <si>
    <t>51123</t>
  </si>
  <si>
    <t>51214</t>
  </si>
  <si>
    <t>51314</t>
  </si>
  <si>
    <t>52111</t>
  </si>
  <si>
    <t>52214</t>
  </si>
  <si>
    <t>53114</t>
  </si>
  <si>
    <t>53214</t>
  </si>
  <si>
    <t>53311</t>
  </si>
  <si>
    <t>54114</t>
  </si>
  <si>
    <t>55111</t>
  </si>
  <si>
    <t>55215</t>
  </si>
  <si>
    <t>55314</t>
  </si>
  <si>
    <t>55414</t>
  </si>
  <si>
    <t>56111</t>
  </si>
  <si>
    <t>99999</t>
  </si>
  <si>
    <t>co.</t>
  </si>
  <si>
    <t>日付</t>
  </si>
  <si>
    <t>曜日</t>
  </si>
  <si>
    <t>補足</t>
  </si>
  <si>
    <t>開始</t>
  </si>
  <si>
    <t>終了</t>
  </si>
  <si>
    <t>行事名</t>
  </si>
  <si>
    <t>団体</t>
  </si>
  <si>
    <t>競技</t>
  </si>
  <si>
    <t>市内</t>
  </si>
  <si>
    <t>市外</t>
  </si>
  <si>
    <t>担当</t>
  </si>
  <si>
    <t>携帯</t>
  </si>
  <si>
    <t>固定</t>
  </si>
  <si>
    <t>aw</t>
  </si>
  <si>
    <t>ax</t>
  </si>
  <si>
    <t>ay</t>
  </si>
  <si>
    <t>az</t>
  </si>
  <si>
    <t>ba</t>
  </si>
  <si>
    <t>bb</t>
  </si>
  <si>
    <t>bd</t>
  </si>
  <si>
    <t>be</t>
  </si>
  <si>
    <t>bf</t>
  </si>
  <si>
    <t>bg</t>
  </si>
  <si>
    <t>bh</t>
  </si>
  <si>
    <t>bi</t>
  </si>
  <si>
    <t>年度 大町市体育施設仮借用申請書 (大町市教育委員会スポーツ課長宛)</t>
    <rPh sb="0" eb="2">
      <t>ネンド</t>
    </rPh>
    <rPh sb="3" eb="6">
      <t>オオマチシ</t>
    </rPh>
    <rPh sb="6" eb="8">
      <t>タイイク</t>
    </rPh>
    <rPh sb="8" eb="10">
      <t>シセツ</t>
    </rPh>
    <rPh sb="10" eb="11">
      <t>カリ</t>
    </rPh>
    <rPh sb="11" eb="13">
      <t>シャクヨウ</t>
    </rPh>
    <rPh sb="13" eb="16">
      <t>シンセイショ</t>
    </rPh>
    <phoneticPr fontId="1"/>
  </si>
  <si>
    <t>・提出された申請書を審査し、重複日程調整等を行い、確定となった日程について仮借用許可書を発行します。</t>
    <rPh sb="1" eb="3">
      <t>テイシュツ</t>
    </rPh>
    <rPh sb="6" eb="9">
      <t>シンセイショ</t>
    </rPh>
    <rPh sb="10" eb="12">
      <t>シンサ</t>
    </rPh>
    <rPh sb="14" eb="16">
      <t>ジュウフク</t>
    </rPh>
    <rPh sb="16" eb="18">
      <t>ニッテイ</t>
    </rPh>
    <rPh sb="18" eb="20">
      <t>チョウセイ</t>
    </rPh>
    <rPh sb="20" eb="21">
      <t>トウ</t>
    </rPh>
    <rPh sb="22" eb="23">
      <t>オコナ</t>
    </rPh>
    <rPh sb="25" eb="27">
      <t>カクテイ</t>
    </rPh>
    <rPh sb="31" eb="33">
      <t>ニッテイ</t>
    </rPh>
    <rPh sb="37" eb="38">
      <t>カリ</t>
    </rPh>
    <rPh sb="38" eb="40">
      <t>シャクヨウ</t>
    </rPh>
    <rPh sb="40" eb="43">
      <t>キョカショ</t>
    </rPh>
    <rPh sb="44" eb="46">
      <t>ハッコウ</t>
    </rPh>
    <phoneticPr fontId="1"/>
  </si>
  <si>
    <t>大会名･行事名（正式名称を記載してください）</t>
    <rPh sb="0" eb="2">
      <t>タイカイ</t>
    </rPh>
    <rPh sb="2" eb="3">
      <t>メイ</t>
    </rPh>
    <rPh sb="4" eb="6">
      <t>ギョウジ</t>
    </rPh>
    <rPh sb="6" eb="7">
      <t>メイ</t>
    </rPh>
    <rPh sb="8" eb="10">
      <t>セイシキ</t>
    </rPh>
    <rPh sb="10" eb="12">
      <t>メイショウ</t>
    </rPh>
    <rPh sb="13" eb="15">
      <t>キサイ</t>
    </rPh>
    <phoneticPr fontId="1"/>
  </si>
  <si>
    <t>○○○○実行委員会</t>
    <rPh sb="4" eb="6">
      <t>ジッコウ</t>
    </rPh>
    <rPh sb="6" eb="9">
      <t>イインカイ</t>
    </rPh>
    <phoneticPr fontId="1"/>
  </si>
  <si>
    <t>体育施設及び利用可能時間一覧</t>
    <rPh sb="0" eb="2">
      <t>タイイク</t>
    </rPh>
    <rPh sb="2" eb="4">
      <t>シセツ</t>
    </rPh>
    <rPh sb="4" eb="5">
      <t>オヨ</t>
    </rPh>
    <rPh sb="6" eb="8">
      <t>リヨウ</t>
    </rPh>
    <rPh sb="8" eb="10">
      <t>カノウ</t>
    </rPh>
    <rPh sb="10" eb="12">
      <t>ジカン</t>
    </rPh>
    <rPh sb="12" eb="14">
      <t>イチラン</t>
    </rPh>
    <phoneticPr fontId="1"/>
  </si>
  <si>
    <t>スポーツ課(TEL0261228855)所管施設</t>
    <rPh sb="4" eb="5">
      <t>カ</t>
    </rPh>
    <rPh sb="20" eb="22">
      <t>ショカン</t>
    </rPh>
    <rPh sb="22" eb="24">
      <t>シセツ</t>
    </rPh>
    <phoneticPr fontId="1"/>
  </si>
  <si>
    <t>美麻小中学校校庭</t>
    <rPh sb="0" eb="2">
      <t>ミアサ</t>
    </rPh>
    <rPh sb="2" eb="6">
      <t>ショウチュウガッコウ</t>
    </rPh>
    <rPh sb="6" eb="8">
      <t>コウテイ</t>
    </rPh>
    <phoneticPr fontId="1"/>
  </si>
  <si>
    <t>県大会(本戦)</t>
  </si>
  <si>
    <t>(申請書記入の際は、行列の挿入など様式の改変を行わないでください)</t>
    <rPh sb="1" eb="3">
      <t>シンセイ</t>
    </rPh>
    <rPh sb="3" eb="4">
      <t>ショ</t>
    </rPh>
    <rPh sb="4" eb="6">
      <t>キニュウ</t>
    </rPh>
    <rPh sb="7" eb="8">
      <t>サイ</t>
    </rPh>
    <rPh sb="10" eb="12">
      <t>ギョウレツ</t>
    </rPh>
    <rPh sb="13" eb="15">
      <t>ソウニュウ</t>
    </rPh>
    <rPh sb="17" eb="19">
      <t>ヨウシキ</t>
    </rPh>
    <rPh sb="20" eb="22">
      <t>カイヘン</t>
    </rPh>
    <rPh sb="23" eb="24">
      <t>オコナ</t>
    </rPh>
    <phoneticPr fontId="1"/>
  </si>
  <si>
    <t>(時間は24hの時部分のみ記載)</t>
    <rPh sb="1" eb="3">
      <t>ジカン</t>
    </rPh>
    <rPh sb="8" eb="9">
      <t>ジ</t>
    </rPh>
    <rPh sb="9" eb="11">
      <t>ブブン</t>
    </rPh>
    <rPh sb="13" eb="15">
      <t>キサイ</t>
    </rPh>
    <phoneticPr fontId="1"/>
  </si>
  <si>
    <t>[日付]</t>
    <rPh sb="1" eb="3">
      <t>ヒヅケ</t>
    </rPh>
    <phoneticPr fontId="1"/>
  </si>
  <si>
    <t>[曜日]</t>
    <rPh sb="1" eb="3">
      <t>ヨウビ</t>
    </rPh>
    <phoneticPr fontId="1"/>
  </si>
  <si>
    <t>as</t>
    <phoneticPr fontId="1"/>
  </si>
  <si>
    <t>w</t>
    <phoneticPr fontId="1"/>
  </si>
  <si>
    <t>mail</t>
    <phoneticPr fontId="1"/>
  </si>
  <si>
    <t>bl</t>
  </si>
  <si>
    <t>bk</t>
  </si>
  <si>
    <t>bj</t>
  </si>
  <si>
    <t>BC</t>
  </si>
  <si>
    <t>○○競技</t>
    <rPh sb="2" eb="4">
      <t>キョウギ</t>
    </rPh>
    <phoneticPr fontId="1"/>
  </si>
  <si>
    <t>nnn-nnnn</t>
    <phoneticPr fontId="1"/>
  </si>
  <si>
    <t>住所</t>
    <rPh sb="0" eb="2">
      <t>ジュウショ</t>
    </rPh>
    <phoneticPr fontId="1"/>
  </si>
  <si>
    <t>担当者名</t>
    <rPh sb="0" eb="3">
      <t>タントウシャ</t>
    </rPh>
    <rPh sb="3" eb="4">
      <t>メイ</t>
    </rPh>
    <phoneticPr fontId="1"/>
  </si>
  <si>
    <t>第一屋内運動場</t>
    <rPh sb="2" eb="4">
      <t>オクナイ</t>
    </rPh>
    <rPh sb="4" eb="7">
      <t>ウンドウジョウ</t>
    </rPh>
    <phoneticPr fontId="1"/>
  </si>
  <si>
    <t>年度 大町市体育施設仮借用申請書 (大町市教育委員会スポーツ課長宛)</t>
  </si>
  <si>
    <t>マレットゴルフ場(南側)</t>
    <rPh sb="7" eb="8">
      <t>ジョウ</t>
    </rPh>
    <rPh sb="9" eb="11">
      <t>ミナミガワ</t>
    </rPh>
    <phoneticPr fontId="1"/>
  </si>
  <si>
    <t>令和８年度にLED化工事予定
日程が決定したら、仮借用又は本申請が受付けられていたとしても強制取消となる場合がある。</t>
    <rPh sb="0" eb="2">
      <t>レイワ</t>
    </rPh>
    <rPh sb="3" eb="5">
      <t>ネンド</t>
    </rPh>
    <rPh sb="9" eb="12">
      <t>カコウジ</t>
    </rPh>
    <rPh sb="12" eb="14">
      <t>ヨテイ</t>
    </rPh>
    <rPh sb="15" eb="17">
      <t>ニッテイ</t>
    </rPh>
    <rPh sb="18" eb="20">
      <t>ケッテイ</t>
    </rPh>
    <rPh sb="24" eb="25">
      <t>カリ</t>
    </rPh>
    <rPh sb="25" eb="27">
      <t>シャクヨウ</t>
    </rPh>
    <rPh sb="27" eb="28">
      <t>マタ</t>
    </rPh>
    <rPh sb="29" eb="32">
      <t>ホンシンセイ</t>
    </rPh>
    <rPh sb="33" eb="35">
      <t>ウケツ</t>
    </rPh>
    <rPh sb="45" eb="49">
      <t>キョウセイトリケシ</t>
    </rPh>
    <rPh sb="52" eb="54">
      <t>バアイ</t>
    </rPh>
    <phoneticPr fontId="1"/>
  </si>
  <si>
    <t>管理棟建替、芝張替え工事のため、Ｒ８年夏頃まで使用不可</t>
    <rPh sb="0" eb="2">
      <t>カンリ</t>
    </rPh>
    <rPh sb="2" eb="3">
      <t>トウ</t>
    </rPh>
    <rPh sb="3" eb="5">
      <t>タテカ</t>
    </rPh>
    <rPh sb="6" eb="7">
      <t>シバ</t>
    </rPh>
    <rPh sb="7" eb="9">
      <t>ハリカ</t>
    </rPh>
    <rPh sb="10" eb="12">
      <t>コウジ</t>
    </rPh>
    <rPh sb="18" eb="19">
      <t>ネン</t>
    </rPh>
    <rPh sb="19" eb="20">
      <t>ナツ</t>
    </rPh>
    <rPh sb="20" eb="21">
      <t>ゴロ</t>
    </rPh>
    <rPh sb="23" eb="25">
      <t>シヨウ</t>
    </rPh>
    <rPh sb="25" eb="27">
      <t>フカ</t>
    </rPh>
    <phoneticPr fontId="1"/>
  </si>
  <si>
    <t>第一屋内運動場</t>
    <rPh sb="0" eb="2">
      <t>ダイイチ</t>
    </rPh>
    <rPh sb="2" eb="4">
      <t>オクナイ</t>
    </rPh>
    <rPh sb="4" eb="7">
      <t>ウンドウジョウ</t>
    </rPh>
    <phoneticPr fontId="1"/>
  </si>
  <si>
    <t>北側コースについて陸上競技場等工事のため令和8年夏ごろまで使用不可</t>
    <phoneticPr fontId="1"/>
  </si>
  <si>
    <t>大町北部小学校体育館大アリーナ</t>
    <rPh sb="0" eb="2">
      <t>オオマチ</t>
    </rPh>
    <rPh sb="2" eb="4">
      <t>ホクブ</t>
    </rPh>
    <rPh sb="4" eb="7">
      <t>ショウガッコウ</t>
    </rPh>
    <rPh sb="7" eb="10">
      <t>タイイクカン</t>
    </rPh>
    <rPh sb="10" eb="11">
      <t>ダイ</t>
    </rPh>
    <phoneticPr fontId="1"/>
  </si>
  <si>
    <t>調整中</t>
    <rPh sb="0" eb="3">
      <t>チョウセイチュウ</t>
    </rPh>
    <phoneticPr fontId="1"/>
  </si>
  <si>
    <t>大町北部小学校体育館小アリーナ</t>
    <rPh sb="0" eb="2">
      <t>オオマチ</t>
    </rPh>
    <rPh sb="2" eb="4">
      <t>ホクブ</t>
    </rPh>
    <rPh sb="4" eb="7">
      <t>ショウガッコウ</t>
    </rPh>
    <rPh sb="7" eb="10">
      <t>タイイクカン</t>
    </rPh>
    <rPh sb="10" eb="11">
      <t>ショウ</t>
    </rPh>
    <phoneticPr fontId="1"/>
  </si>
  <si>
    <t>大町北部小学校校庭</t>
    <rPh sb="0" eb="2">
      <t>オオマチ</t>
    </rPh>
    <rPh sb="2" eb="4">
      <t>ホクブ</t>
    </rPh>
    <rPh sb="4" eb="7">
      <t>ショウガッコウ</t>
    </rPh>
    <rPh sb="7" eb="9">
      <t>コウテイ</t>
    </rPh>
    <phoneticPr fontId="1"/>
  </si>
  <si>
    <t>大町南部小学校体育館</t>
    <rPh sb="0" eb="2">
      <t>オオマチ</t>
    </rPh>
    <rPh sb="2" eb="4">
      <t>ナンブ</t>
    </rPh>
    <rPh sb="4" eb="7">
      <t>ショウガッコウ</t>
    </rPh>
    <rPh sb="7" eb="10">
      <t>タイイクカン</t>
    </rPh>
    <phoneticPr fontId="1"/>
  </si>
  <si>
    <t>大町南部小学校校庭</t>
    <rPh sb="0" eb="2">
      <t>オオマチ</t>
    </rPh>
    <rPh sb="2" eb="4">
      <t>ナンブ</t>
    </rPh>
    <rPh sb="4" eb="7">
      <t>ショウガッコウ</t>
    </rPh>
    <rPh sb="7" eb="9">
      <t>コウテイ</t>
    </rPh>
    <phoneticPr fontId="1"/>
  </si>
  <si>
    <t>大町中学校体育館</t>
    <rPh sb="0" eb="2">
      <t>オオマチ</t>
    </rPh>
    <rPh sb="2" eb="5">
      <t>チュウガッコウ</t>
    </rPh>
    <rPh sb="5" eb="8">
      <t>タイイクカン</t>
    </rPh>
    <phoneticPr fontId="1"/>
  </si>
  <si>
    <t>大町中学校柔剣道室</t>
    <rPh sb="0" eb="2">
      <t>オオマチ</t>
    </rPh>
    <rPh sb="2" eb="5">
      <t>チュウガッコウ</t>
    </rPh>
    <rPh sb="5" eb="8">
      <t>ジュウケンドウ</t>
    </rPh>
    <rPh sb="8" eb="9">
      <t>シツ</t>
    </rPh>
    <phoneticPr fontId="1"/>
  </si>
  <si>
    <t>大町中学校校庭</t>
    <rPh sb="0" eb="2">
      <t>オオマチ</t>
    </rPh>
    <rPh sb="2" eb="3">
      <t>チュウ</t>
    </rPh>
    <rPh sb="3" eb="5">
      <t>ガッコウ</t>
    </rPh>
    <rPh sb="5" eb="7">
      <t>コウテイ</t>
    </rPh>
    <phoneticPr fontId="1"/>
  </si>
  <si>
    <t>各支所（公民館）所管施設</t>
    <rPh sb="0" eb="3">
      <t>カクシショ</t>
    </rPh>
    <rPh sb="4" eb="7">
      <t>コウミンカン</t>
    </rPh>
    <rPh sb="8" eb="10">
      <t>ショカン</t>
    </rPh>
    <rPh sb="10" eb="12">
      <t>シセツ</t>
    </rPh>
    <phoneticPr fontId="1"/>
  </si>
  <si>
    <t>午前５時～午後10時</t>
    <phoneticPr fontId="1"/>
  </si>
  <si>
    <t>午前７時～午後10時</t>
    <phoneticPr fontId="1"/>
  </si>
  <si>
    <t>やしろ公園運動広場</t>
    <phoneticPr fontId="1"/>
  </si>
  <si>
    <t>大町市旧東小学校体育館</t>
    <rPh sb="0" eb="2">
      <t>オオマチ</t>
    </rPh>
    <rPh sb="2" eb="3">
      <t>シ</t>
    </rPh>
    <rPh sb="3" eb="4">
      <t>キュウ</t>
    </rPh>
    <rPh sb="4" eb="5">
      <t>ヒガシ</t>
    </rPh>
    <rPh sb="5" eb="8">
      <t>ショウガッコウ</t>
    </rPh>
    <rPh sb="8" eb="11">
      <t>タイイクカン</t>
    </rPh>
    <phoneticPr fontId="1"/>
  </si>
  <si>
    <t>大町市旧東小学校運動場</t>
    <rPh sb="0" eb="2">
      <t>オオマチ</t>
    </rPh>
    <rPh sb="2" eb="3">
      <t>シ</t>
    </rPh>
    <rPh sb="3" eb="4">
      <t>キュウ</t>
    </rPh>
    <rPh sb="4" eb="5">
      <t>ヒガシ</t>
    </rPh>
    <rPh sb="5" eb="8">
      <t>ショウガッコウ</t>
    </rPh>
    <rPh sb="8" eb="11">
      <t>ウンドウジョウ</t>
    </rPh>
    <phoneticPr fontId="1"/>
  </si>
  <si>
    <t>大町市旧西小学校体育館</t>
    <rPh sb="0" eb="2">
      <t>オオマチ</t>
    </rPh>
    <rPh sb="2" eb="3">
      <t>シ</t>
    </rPh>
    <rPh sb="3" eb="4">
      <t>キュウ</t>
    </rPh>
    <rPh sb="4" eb="5">
      <t>ニシ</t>
    </rPh>
    <rPh sb="5" eb="8">
      <t>ショウガッコウ</t>
    </rPh>
    <rPh sb="8" eb="11">
      <t>タイイクカン</t>
    </rPh>
    <phoneticPr fontId="1"/>
  </si>
  <si>
    <t>大町市旧西小学校運動場</t>
    <rPh sb="0" eb="2">
      <t>オオマチ</t>
    </rPh>
    <rPh sb="2" eb="3">
      <t>シ</t>
    </rPh>
    <rPh sb="3" eb="4">
      <t>キュウ</t>
    </rPh>
    <rPh sb="4" eb="5">
      <t>ニシ</t>
    </rPh>
    <rPh sb="5" eb="8">
      <t>ショウガッコウ</t>
    </rPh>
    <rPh sb="8" eb="11">
      <t>ウンドウジョウ</t>
    </rPh>
    <phoneticPr fontId="1"/>
  </si>
  <si>
    <t>西公園運動場</t>
    <phoneticPr fontId="1"/>
  </si>
  <si>
    <t>総合体育館放送室</t>
    <rPh sb="0" eb="2">
      <t>ソウゴウ</t>
    </rPh>
    <rPh sb="2" eb="5">
      <t>タイイクカン</t>
    </rPh>
    <rPh sb="5" eb="8">
      <t>ホウソウシツ</t>
    </rPh>
    <phoneticPr fontId="1"/>
  </si>
  <si>
    <t>総合体育館控室</t>
    <rPh sb="0" eb="2">
      <t>ソウゴウ</t>
    </rPh>
    <rPh sb="2" eb="5">
      <t>タイイクカン</t>
    </rPh>
    <rPh sb="5" eb="7">
      <t>ヒカエシツ</t>
    </rPh>
    <phoneticPr fontId="1"/>
  </si>
  <si>
    <t>西公園運動場</t>
    <rPh sb="0" eb="1">
      <t>ニシ</t>
    </rPh>
    <rPh sb="1" eb="3">
      <t>コウエン</t>
    </rPh>
    <rPh sb="3" eb="6">
      <t>ウンドウジョウ</t>
    </rPh>
    <phoneticPr fontId="1"/>
  </si>
  <si>
    <t>グランド南側にスケート場関係の盛り土あり
できる限りの整備はしているが大会では使用不可
練習場としては利用可</t>
    <rPh sb="4" eb="6">
      <t>ミナミガワ</t>
    </rPh>
    <rPh sb="11" eb="12">
      <t>ジョウ</t>
    </rPh>
    <rPh sb="12" eb="14">
      <t>カンケイ</t>
    </rPh>
    <rPh sb="15" eb="16">
      <t>モ</t>
    </rPh>
    <rPh sb="17" eb="18">
      <t>ツチ</t>
    </rPh>
    <rPh sb="24" eb="25">
      <t>カギ</t>
    </rPh>
    <rPh sb="27" eb="29">
      <t>セイビ</t>
    </rPh>
    <rPh sb="35" eb="37">
      <t>タイカイ</t>
    </rPh>
    <rPh sb="39" eb="41">
      <t>シヨウ</t>
    </rPh>
    <rPh sb="41" eb="43">
      <t>フカ</t>
    </rPh>
    <rPh sb="44" eb="47">
      <t>レンシュウジョウ</t>
    </rPh>
    <rPh sb="51" eb="54">
      <t>リヨウカ</t>
    </rPh>
    <phoneticPr fontId="1"/>
  </si>
  <si>
    <t>ナイター照明まばら点灯のため夜間使用不可</t>
    <rPh sb="4" eb="6">
      <t>ショウメイ</t>
    </rPh>
    <rPh sb="9" eb="11">
      <t>テントウ</t>
    </rPh>
    <rPh sb="14" eb="16">
      <t>ヤカン</t>
    </rPh>
    <rPh sb="16" eb="18">
      <t>シヨウ</t>
    </rPh>
    <rPh sb="18" eb="20">
      <t>フカ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</si>
</sst>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h:mm;@"/>
    <numFmt numFmtId="177" formatCode="m/d;@"/>
    <numFmt numFmtId="178" formatCode="yyyy&quot;年&quot;m&quot;月&quot;d&quot;日&quot;;@"/>
    <numFmt numFmtId="179" formatCode="yyyy/m/d;@"/>
  </numFmts>
  <fonts count="10">
    <font>
      <sz val="11"/>
      <name val="ＭＳ Ｐゴシック"/>
      <family val="3"/>
      <charset val="128"/>
    </font>
    <font>
      <sz val="6"/>
      <name val="ＭＳ Ｐゴシック"/>
      <family val="3"/>
      <charset val="128"/>
    </font>
    <font>
      <sz val="9"/>
      <color indexed="81"/>
      <name val="MS P ゴシック"/>
      <family val="3"/>
      <charset val="128"/>
    </font>
    <font>
      <sz val="9"/>
      <name val="ＭＳ Ｐ明朝"/>
      <family val="1"/>
      <charset val="128"/>
    </font>
    <font>
      <sz val="11"/>
      <name val="ＭＳ Ｐ明朝"/>
      <family val="1"/>
      <charset val="128"/>
    </font>
    <font>
      <sz val="10.5"/>
      <name val="ＭＳ Ｐ明朝"/>
      <family val="1"/>
      <charset val="128"/>
    </font>
    <font>
      <sz val="10"/>
      <name val="ＭＳ Ｐ明朝"/>
      <family val="1"/>
      <charset val="128"/>
    </font>
    <font>
      <sz val="8"/>
      <name val="ＭＳ Ｐ明朝"/>
      <family val="1"/>
      <charset val="128"/>
    </font>
    <font>
      <b/>
      <sz val="10.5"/>
      <name val="ＭＳ Ｐ明朝"/>
      <family val="1"/>
      <charset val="128"/>
    </font>
    <font>
      <sz val="12"/>
      <color rgb="FF000000"/>
      <name val="ＭＳ 明朝"/>
      <family val="1"/>
      <charset val="128"/>
    </font>
  </fonts>
  <fills count="9">
    <fill>
      <patternFill patternType="none"/>
    </fill>
    <fill>
      <patternFill patternType="gray125"/>
    </fill>
    <fill>
      <patternFill patternType="solid">
        <fgColor rgb="FFFFFFCC"/>
        <bgColor indexed="64"/>
      </patternFill>
    </fill>
    <fill>
      <patternFill patternType="solid">
        <fgColor rgb="FFCCFFCC"/>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rgb="FFCCFFFF"/>
        <bgColor indexed="64"/>
      </patternFill>
    </fill>
    <fill>
      <patternFill patternType="solid">
        <fgColor theme="9" tint="0.79998168889431442"/>
        <bgColor indexed="64"/>
      </patternFill>
    </fill>
    <fill>
      <patternFill patternType="solid">
        <fgColor theme="2"/>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hair">
        <color auto="1"/>
      </left>
      <right style="hair">
        <color auto="1"/>
      </right>
      <top style="hair">
        <color auto="1"/>
      </top>
      <bottom style="hair">
        <color auto="1"/>
      </bottom>
      <diagonal/>
    </border>
    <border>
      <left/>
      <right/>
      <top/>
      <bottom style="hair">
        <color auto="1"/>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right/>
      <top/>
      <bottom style="medium">
        <color rgb="FF000000"/>
      </bottom>
      <diagonal/>
    </border>
    <border>
      <left/>
      <right style="medium">
        <color rgb="FF000000"/>
      </right>
      <top/>
      <bottom/>
      <diagonal/>
    </border>
    <border>
      <left style="medium">
        <color rgb="FF000000"/>
      </left>
      <right/>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thin">
        <color indexed="64"/>
      </left>
      <right/>
      <top/>
      <bottom/>
      <diagonal/>
    </border>
    <border>
      <left/>
      <right style="thin">
        <color indexed="64"/>
      </right>
      <top/>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dotted">
        <color indexed="64"/>
      </left>
      <right style="thin">
        <color indexed="64"/>
      </right>
      <top style="thin">
        <color indexed="64"/>
      </top>
      <bottom style="double">
        <color indexed="64"/>
      </bottom>
      <diagonal/>
    </border>
    <border>
      <left style="thin">
        <color indexed="64"/>
      </left>
      <right/>
      <top style="double">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double">
        <color indexed="64"/>
      </top>
      <bottom/>
      <diagonal/>
    </border>
    <border>
      <left/>
      <right style="hair">
        <color indexed="64"/>
      </right>
      <top/>
      <bottom/>
      <diagonal/>
    </border>
    <border>
      <left/>
      <right style="hair">
        <color indexed="64"/>
      </right>
      <top style="thin">
        <color indexed="64"/>
      </top>
      <bottom style="double">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thin">
        <color indexed="64"/>
      </top>
      <bottom style="hair">
        <color auto="1"/>
      </bottom>
      <diagonal/>
    </border>
    <border>
      <left style="hair">
        <color auto="1"/>
      </left>
      <right style="thin">
        <color indexed="64"/>
      </right>
      <top style="hair">
        <color auto="1"/>
      </top>
      <bottom style="hair">
        <color auto="1"/>
      </bottom>
      <diagonal/>
    </border>
    <border>
      <left/>
      <right style="hair">
        <color indexed="64"/>
      </right>
      <top style="hair">
        <color auto="1"/>
      </top>
      <bottom style="thin">
        <color indexed="64"/>
      </bottom>
      <diagonal/>
    </border>
    <border>
      <left/>
      <right style="hair">
        <color indexed="64"/>
      </right>
      <top/>
      <bottom style="hair">
        <color indexed="64"/>
      </bottom>
      <diagonal/>
    </border>
    <border>
      <left style="hair">
        <color auto="1"/>
      </left>
      <right/>
      <top style="thin">
        <color indexed="64"/>
      </top>
      <bottom style="hair">
        <color auto="1"/>
      </bottom>
      <diagonal/>
    </border>
    <border>
      <left/>
      <right/>
      <top style="hair">
        <color auto="1"/>
      </top>
      <bottom style="thin">
        <color indexed="64"/>
      </bottom>
      <diagonal/>
    </border>
    <border>
      <left/>
      <right style="thin">
        <color indexed="64"/>
      </right>
      <top style="hair">
        <color auto="1"/>
      </top>
      <bottom style="thin">
        <color indexed="64"/>
      </bottom>
      <diagonal/>
    </border>
    <border>
      <left style="hair">
        <color auto="1"/>
      </left>
      <right/>
      <top style="thin">
        <color indexed="64"/>
      </top>
      <bottom/>
      <diagonal/>
    </border>
    <border>
      <left style="thin">
        <color indexed="64"/>
      </left>
      <right/>
      <top style="hair">
        <color auto="1"/>
      </top>
      <bottom style="thin">
        <color indexed="64"/>
      </bottom>
      <diagonal/>
    </border>
    <border>
      <left/>
      <right/>
      <top style="thin">
        <color indexed="64"/>
      </top>
      <bottom style="hair">
        <color auto="1"/>
      </bottom>
      <diagonal/>
    </border>
    <border>
      <left style="hair">
        <color auto="1"/>
      </left>
      <right/>
      <top/>
      <bottom style="thin">
        <color indexed="64"/>
      </bottom>
      <diagonal/>
    </border>
    <border>
      <left style="thin">
        <color indexed="64"/>
      </left>
      <right/>
      <top/>
      <bottom style="hair">
        <color indexed="64"/>
      </bottom>
      <diagonal/>
    </border>
    <border>
      <left/>
      <right/>
      <top style="double">
        <color indexed="64"/>
      </top>
      <bottom/>
      <diagonal/>
    </border>
    <border>
      <left style="thin">
        <color indexed="64"/>
      </left>
      <right style="thin">
        <color indexed="64"/>
      </right>
      <top style="hair">
        <color indexed="64"/>
      </top>
      <bottom style="thin">
        <color indexed="64"/>
      </bottom>
      <diagonal/>
    </border>
    <border>
      <left style="thin">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s>
  <cellStyleXfs count="1">
    <xf numFmtId="0" fontId="0" fillId="0" borderId="0">
      <alignment vertical="center"/>
    </xf>
  </cellStyleXfs>
  <cellXfs count="217">
    <xf numFmtId="0" fontId="0" fillId="0" borderId="0" xfId="0">
      <alignment vertical="center"/>
    </xf>
    <xf numFmtId="0" fontId="4" fillId="0" borderId="0" xfId="0" applyFont="1" applyBorder="1" applyAlignment="1">
      <alignment vertical="center" shrinkToFit="1"/>
    </xf>
    <xf numFmtId="0" fontId="5" fillId="0" borderId="0" xfId="0" applyFont="1" applyFill="1" applyBorder="1" applyAlignment="1">
      <alignment vertical="center" wrapText="1" shrinkToFit="1"/>
    </xf>
    <xf numFmtId="0" fontId="4" fillId="0" borderId="34" xfId="0" applyFont="1" applyBorder="1" applyAlignment="1">
      <alignment horizontal="center" vertical="center" shrinkToFit="1"/>
    </xf>
    <xf numFmtId="0" fontId="4" fillId="0" borderId="35" xfId="0" applyFont="1" applyBorder="1" applyAlignment="1">
      <alignment horizontal="center" vertical="center" shrinkToFit="1"/>
    </xf>
    <xf numFmtId="0" fontId="4" fillId="2" borderId="39" xfId="0" applyFont="1" applyFill="1" applyBorder="1" applyAlignment="1" applyProtection="1">
      <alignment horizontal="center" vertical="center" shrinkToFit="1"/>
      <protection locked="0"/>
    </xf>
    <xf numFmtId="0" fontId="4" fillId="2" borderId="40" xfId="0" applyFont="1" applyFill="1" applyBorder="1" applyAlignment="1" applyProtection="1">
      <alignment horizontal="center" vertical="center" shrinkToFit="1"/>
      <protection locked="0"/>
    </xf>
    <xf numFmtId="0" fontId="4" fillId="2" borderId="41" xfId="0" applyFont="1" applyFill="1" applyBorder="1" applyAlignment="1" applyProtection="1">
      <alignment horizontal="center" vertical="center" shrinkToFit="1"/>
      <protection locked="0"/>
    </xf>
    <xf numFmtId="0" fontId="4" fillId="2" borderId="42" xfId="0" applyFont="1" applyFill="1" applyBorder="1" applyAlignment="1" applyProtection="1">
      <alignment horizontal="center" vertical="center" shrinkToFit="1"/>
      <protection locked="0"/>
    </xf>
    <xf numFmtId="0" fontId="4" fillId="2" borderId="43" xfId="0" applyFont="1" applyFill="1" applyBorder="1" applyAlignment="1" applyProtection="1">
      <alignment horizontal="center" vertical="center" shrinkToFit="1"/>
      <protection locked="0"/>
    </xf>
    <xf numFmtId="0" fontId="4" fillId="2" borderId="70" xfId="0" applyFont="1" applyFill="1" applyBorder="1" applyAlignment="1" applyProtection="1">
      <alignment horizontal="center" vertical="center" shrinkToFit="1"/>
      <protection locked="0"/>
    </xf>
    <xf numFmtId="0" fontId="4" fillId="2" borderId="71" xfId="0" applyFont="1" applyFill="1" applyBorder="1" applyAlignment="1" applyProtection="1">
      <alignment horizontal="center" vertical="center" shrinkToFit="1"/>
      <protection locked="0"/>
    </xf>
    <xf numFmtId="0" fontId="4" fillId="2" borderId="62" xfId="0" applyFont="1" applyFill="1" applyBorder="1" applyAlignment="1" applyProtection="1">
      <alignment horizontal="center" vertical="center" shrinkToFit="1"/>
      <protection locked="0"/>
    </xf>
    <xf numFmtId="0" fontId="6" fillId="2" borderId="9" xfId="0" applyFont="1" applyFill="1" applyBorder="1" applyAlignment="1" applyProtection="1">
      <alignment horizontal="right" vertical="center" shrinkToFit="1"/>
      <protection locked="0"/>
    </xf>
    <xf numFmtId="0" fontId="6" fillId="2" borderId="8" xfId="0" applyFont="1" applyFill="1" applyBorder="1" applyAlignment="1" applyProtection="1">
      <alignment horizontal="right" vertical="center" shrinkToFit="1"/>
      <protection locked="0"/>
    </xf>
    <xf numFmtId="0" fontId="6" fillId="0" borderId="63" xfId="0" applyFont="1" applyFill="1" applyBorder="1" applyAlignment="1" applyProtection="1">
      <alignment horizontal="center" vertical="center" shrinkToFit="1"/>
    </xf>
    <xf numFmtId="0" fontId="6" fillId="0" borderId="66" xfId="0" applyFont="1" applyFill="1" applyBorder="1" applyAlignment="1" applyProtection="1">
      <alignment horizontal="center" vertical="center" shrinkToFit="1"/>
    </xf>
    <xf numFmtId="0" fontId="6" fillId="0" borderId="11" xfId="0" applyFont="1" applyFill="1" applyBorder="1" applyAlignment="1" applyProtection="1">
      <alignment horizontal="center" vertical="center" shrinkToFit="1"/>
    </xf>
    <xf numFmtId="0" fontId="6" fillId="0" borderId="4" xfId="0" applyFont="1" applyFill="1" applyBorder="1" applyAlignment="1" applyProtection="1">
      <alignment horizontal="center" vertical="center" shrinkToFit="1"/>
    </xf>
    <xf numFmtId="0" fontId="4" fillId="0" borderId="74" xfId="0" applyFont="1" applyBorder="1" applyAlignment="1" applyProtection="1">
      <alignment horizontal="center" vertical="center" shrinkToFit="1"/>
    </xf>
    <xf numFmtId="0" fontId="6" fillId="0" borderId="73" xfId="0" applyFont="1" applyBorder="1" applyAlignment="1" applyProtection="1">
      <alignment horizontal="center" vertical="center" shrinkToFit="1"/>
    </xf>
    <xf numFmtId="177" fontId="4" fillId="0" borderId="0" xfId="0" applyNumberFormat="1" applyFont="1" applyAlignment="1">
      <alignment horizontal="center" vertical="center" shrinkToFit="1"/>
    </xf>
    <xf numFmtId="0" fontId="5" fillId="0" borderId="0" xfId="0" applyFont="1" applyAlignment="1">
      <alignment vertical="center" shrinkToFit="1"/>
    </xf>
    <xf numFmtId="0" fontId="5" fillId="0" borderId="29" xfId="0" applyFont="1" applyBorder="1" applyAlignment="1">
      <alignment vertical="center" shrinkToFit="1"/>
    </xf>
    <xf numFmtId="0" fontId="5" fillId="5" borderId="6" xfId="0" applyFont="1" applyFill="1" applyBorder="1" applyAlignment="1">
      <alignment horizontal="center" vertical="center" shrinkToFit="1"/>
    </xf>
    <xf numFmtId="0" fontId="5" fillId="5" borderId="3" xfId="0" applyFont="1" applyFill="1" applyBorder="1" applyAlignment="1">
      <alignment horizontal="center" vertical="center" shrinkToFit="1"/>
    </xf>
    <xf numFmtId="0" fontId="5" fillId="0" borderId="1" xfId="0" applyFont="1" applyBorder="1" applyAlignment="1">
      <alignment vertical="center" shrinkToFit="1"/>
    </xf>
    <xf numFmtId="0" fontId="5" fillId="3" borderId="1" xfId="0" applyFont="1" applyFill="1" applyBorder="1" applyAlignment="1">
      <alignment vertical="center" shrinkToFit="1"/>
    </xf>
    <xf numFmtId="0" fontId="5" fillId="4" borderId="1" xfId="0" applyFont="1" applyFill="1" applyBorder="1" applyAlignment="1">
      <alignment vertical="center" shrinkToFit="1"/>
    </xf>
    <xf numFmtId="0" fontId="5" fillId="7" borderId="0" xfId="0" applyFont="1" applyFill="1" applyAlignment="1">
      <alignment horizontal="center" vertical="center" shrinkToFit="1"/>
    </xf>
    <xf numFmtId="0" fontId="5" fillId="5" borderId="31" xfId="0" applyFont="1" applyFill="1" applyBorder="1" applyAlignment="1">
      <alignment horizontal="center" vertical="center" shrinkToFit="1"/>
    </xf>
    <xf numFmtId="0" fontId="5" fillId="6" borderId="30" xfId="0" applyFont="1" applyFill="1" applyBorder="1" applyAlignment="1">
      <alignment horizontal="center" vertical="center" shrinkToFit="1"/>
    </xf>
    <xf numFmtId="0" fontId="5" fillId="6" borderId="2" xfId="0" applyFont="1" applyFill="1" applyBorder="1" applyAlignment="1">
      <alignment horizontal="center" vertical="center" shrinkToFit="1"/>
    </xf>
    <xf numFmtId="20" fontId="5" fillId="0" borderId="2" xfId="0" applyNumberFormat="1" applyFont="1" applyBorder="1" applyAlignment="1">
      <alignment horizontal="right" vertical="center" shrinkToFit="1"/>
    </xf>
    <xf numFmtId="20" fontId="8" fillId="0" borderId="30" xfId="0" applyNumberFormat="1" applyFont="1" applyBorder="1" applyAlignment="1">
      <alignment horizontal="right" vertical="center" shrinkToFit="1"/>
    </xf>
    <xf numFmtId="20" fontId="5" fillId="7" borderId="2" xfId="0" applyNumberFormat="1" applyFont="1" applyFill="1" applyBorder="1" applyAlignment="1">
      <alignment horizontal="right" vertical="center" shrinkToFit="1"/>
    </xf>
    <xf numFmtId="20" fontId="5" fillId="0" borderId="30" xfId="0" applyNumberFormat="1" applyFont="1" applyBorder="1" applyAlignment="1">
      <alignment horizontal="right" vertical="center" shrinkToFit="1"/>
    </xf>
    <xf numFmtId="0" fontId="5" fillId="0" borderId="2" xfId="0" applyFont="1" applyBorder="1" applyAlignment="1">
      <alignment horizontal="right" vertical="center" shrinkToFit="1"/>
    </xf>
    <xf numFmtId="20" fontId="5" fillId="7" borderId="30" xfId="0" applyNumberFormat="1" applyFont="1" applyFill="1" applyBorder="1" applyAlignment="1">
      <alignment horizontal="right" vertical="center" shrinkToFit="1"/>
    </xf>
    <xf numFmtId="20" fontId="8" fillId="0" borderId="30" xfId="0" applyNumberFormat="1" applyFont="1" applyBorder="1" applyAlignment="1">
      <alignment vertical="center" shrinkToFit="1"/>
    </xf>
    <xf numFmtId="20" fontId="5" fillId="0" borderId="2" xfId="0" applyNumberFormat="1" applyFont="1" applyBorder="1" applyAlignment="1">
      <alignment vertical="center" shrinkToFit="1"/>
    </xf>
    <xf numFmtId="20" fontId="5" fillId="0" borderId="30" xfId="0" applyNumberFormat="1" applyFont="1" applyBorder="1" applyAlignment="1">
      <alignment vertical="center" shrinkToFit="1"/>
    </xf>
    <xf numFmtId="0" fontId="5" fillId="0" borderId="30" xfId="0" applyFont="1" applyBorder="1" applyAlignment="1">
      <alignment vertical="center" shrinkToFit="1"/>
    </xf>
    <xf numFmtId="0" fontId="5" fillId="0" borderId="2" xfId="0" applyFont="1" applyBorder="1" applyAlignment="1">
      <alignment vertical="center" shrinkToFit="1"/>
    </xf>
    <xf numFmtId="0" fontId="4" fillId="0" borderId="0" xfId="0" applyFont="1" applyAlignment="1" applyProtection="1">
      <alignment horizontal="center" vertical="center" shrinkToFit="1"/>
    </xf>
    <xf numFmtId="0" fontId="3" fillId="0" borderId="0" xfId="0" applyFont="1" applyAlignment="1" applyProtection="1">
      <alignment horizontal="center" vertical="center" shrinkToFit="1"/>
    </xf>
    <xf numFmtId="0" fontId="6" fillId="0" borderId="0" xfId="0" applyFont="1" applyAlignment="1" applyProtection="1">
      <alignment vertical="center" shrinkToFit="1"/>
    </xf>
    <xf numFmtId="0" fontId="3" fillId="0" borderId="0" xfId="0" applyFont="1" applyBorder="1" applyAlignment="1" applyProtection="1">
      <alignment horizontal="center" vertical="center" wrapText="1" shrinkToFit="1"/>
    </xf>
    <xf numFmtId="177" fontId="4" fillId="0" borderId="0" xfId="0" applyNumberFormat="1" applyFont="1" applyAlignment="1" applyProtection="1">
      <alignment horizontal="center" vertical="center" shrinkToFit="1"/>
    </xf>
    <xf numFmtId="177" fontId="4" fillId="8" borderId="0" xfId="0" applyNumberFormat="1" applyFont="1" applyFill="1" applyAlignment="1" applyProtection="1">
      <alignment horizontal="center" vertical="center" shrinkToFit="1"/>
    </xf>
    <xf numFmtId="0" fontId="4" fillId="8" borderId="0" xfId="0" applyFont="1" applyFill="1" applyAlignment="1" applyProtection="1">
      <alignment horizontal="center" vertical="center" shrinkToFit="1"/>
    </xf>
    <xf numFmtId="0" fontId="3" fillId="0" borderId="1" xfId="0" applyFont="1" applyBorder="1" applyAlignment="1" applyProtection="1">
      <alignment horizontal="center" vertical="center" shrinkToFit="1"/>
    </xf>
    <xf numFmtId="0" fontId="3" fillId="0" borderId="7" xfId="0" applyFont="1" applyBorder="1" applyAlignment="1" applyProtection="1">
      <alignment horizontal="center" vertical="center" shrinkToFit="1"/>
    </xf>
    <xf numFmtId="179" fontId="4" fillId="0" borderId="0" xfId="0" applyNumberFormat="1" applyFont="1" applyAlignment="1" applyProtection="1">
      <alignment horizontal="center" vertical="center" shrinkToFit="1"/>
    </xf>
    <xf numFmtId="176" fontId="3" fillId="0" borderId="1" xfId="0" applyNumberFormat="1" applyFont="1" applyBorder="1" applyAlignment="1" applyProtection="1">
      <alignment horizontal="center" vertical="center" shrinkToFit="1"/>
    </xf>
    <xf numFmtId="0" fontId="6" fillId="0" borderId="9" xfId="0" applyFont="1" applyBorder="1" applyAlignment="1" applyProtection="1">
      <alignment vertical="center" shrinkToFit="1"/>
      <protection locked="0"/>
    </xf>
    <xf numFmtId="0" fontId="4" fillId="0" borderId="0" xfId="0" applyFont="1" applyBorder="1" applyAlignment="1">
      <alignment horizontal="center" vertical="center" shrinkToFit="1"/>
    </xf>
    <xf numFmtId="0" fontId="4" fillId="0" borderId="0" xfId="0" applyFont="1" applyAlignment="1">
      <alignment horizontal="left" vertical="center" shrinkToFit="1"/>
    </xf>
    <xf numFmtId="0" fontId="3" fillId="0" borderId="1" xfId="0" applyFont="1" applyBorder="1" applyAlignment="1" applyProtection="1">
      <alignment horizontal="center" vertical="center" wrapText="1" shrinkToFit="1"/>
    </xf>
    <xf numFmtId="0" fontId="4" fillId="0" borderId="0" xfId="0" applyFont="1" applyAlignment="1">
      <alignment horizontal="center" vertical="center" shrinkToFit="1"/>
    </xf>
    <xf numFmtId="0" fontId="4" fillId="0" borderId="0" xfId="0" applyFont="1" applyAlignment="1">
      <alignment horizontal="left" vertical="center" shrinkToFit="1"/>
    </xf>
    <xf numFmtId="0" fontId="4" fillId="0" borderId="0" xfId="0" applyFont="1" applyAlignment="1">
      <alignment horizontal="center" vertical="center" shrinkToFit="1"/>
    </xf>
    <xf numFmtId="0" fontId="5" fillId="0" borderId="4" xfId="0" applyFont="1" applyBorder="1" applyAlignment="1">
      <alignment horizontal="left" vertical="center" shrinkToFit="1"/>
    </xf>
    <xf numFmtId="20" fontId="5" fillId="0" borderId="7" xfId="0" applyNumberFormat="1" applyFont="1" applyBorder="1" applyAlignment="1">
      <alignment horizontal="center" vertical="center" shrinkToFit="1"/>
    </xf>
    <xf numFmtId="0" fontId="9" fillId="0" borderId="16" xfId="0" applyFont="1" applyBorder="1" applyAlignment="1">
      <alignment horizontal="center" vertical="center" wrapText="1"/>
    </xf>
    <xf numFmtId="0" fontId="9" fillId="0" borderId="19" xfId="0" applyFont="1" applyBorder="1" applyAlignment="1">
      <alignment horizontal="left" vertical="center" wrapText="1"/>
    </xf>
    <xf numFmtId="0" fontId="9" fillId="0" borderId="21" xfId="0" applyFont="1" applyBorder="1" applyAlignment="1">
      <alignment horizontal="left" vertical="center" wrapText="1"/>
    </xf>
    <xf numFmtId="0" fontId="3" fillId="0" borderId="0" xfId="0" applyFont="1" applyAlignment="1">
      <alignment horizontal="center" vertical="center" shrinkToFit="1"/>
    </xf>
    <xf numFmtId="0" fontId="4" fillId="0" borderId="0" xfId="0" applyFont="1" applyAlignment="1">
      <alignment vertical="center" shrinkToFit="1"/>
    </xf>
    <xf numFmtId="0" fontId="6" fillId="0" borderId="0" xfId="0" applyFont="1" applyAlignment="1">
      <alignment vertical="center" shrinkToFit="1"/>
    </xf>
    <xf numFmtId="0" fontId="4" fillId="0" borderId="74" xfId="0" applyFont="1" applyBorder="1" applyAlignment="1">
      <alignment horizontal="center" vertical="center" shrinkToFit="1"/>
    </xf>
    <xf numFmtId="0" fontId="6" fillId="0" borderId="63"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73" xfId="0" applyFont="1" applyBorder="1" applyAlignment="1">
      <alignment horizontal="center" vertical="center" shrinkToFit="1"/>
    </xf>
    <xf numFmtId="0" fontId="6" fillId="0" borderId="66" xfId="0" applyFont="1" applyBorder="1" applyAlignment="1">
      <alignment horizontal="center" vertical="center" shrinkToFit="1"/>
    </xf>
    <xf numFmtId="0" fontId="6" fillId="0" borderId="4" xfId="0" applyFont="1" applyBorder="1" applyAlignment="1">
      <alignment horizontal="center" vertical="center" shrinkToFit="1"/>
    </xf>
    <xf numFmtId="0" fontId="5" fillId="0" borderId="0" xfId="0" applyFont="1" applyAlignment="1">
      <alignment vertical="center" wrapText="1" shrinkToFit="1"/>
    </xf>
    <xf numFmtId="0" fontId="3" fillId="0" borderId="0" xfId="0" applyFont="1" applyAlignment="1">
      <alignment horizontal="center" vertical="center" wrapText="1" shrinkToFit="1"/>
    </xf>
    <xf numFmtId="177" fontId="4" fillId="8" borderId="0" xfId="0" applyNumberFormat="1" applyFont="1" applyFill="1" applyAlignment="1">
      <alignment horizontal="center" vertical="center" shrinkToFit="1"/>
    </xf>
    <xf numFmtId="0" fontId="4" fillId="8" borderId="0" xfId="0" applyFont="1" applyFill="1" applyAlignment="1">
      <alignment horizontal="center" vertical="center" shrinkToFit="1"/>
    </xf>
    <xf numFmtId="0" fontId="3" fillId="0" borderId="1"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1" xfId="0" applyFont="1" applyBorder="1" applyAlignment="1">
      <alignment horizontal="center" vertical="center" wrapText="1" shrinkToFit="1"/>
    </xf>
    <xf numFmtId="179" fontId="4" fillId="0" borderId="0" xfId="0" applyNumberFormat="1" applyFont="1" applyAlignment="1">
      <alignment horizontal="center" vertical="center" shrinkToFit="1"/>
    </xf>
    <xf numFmtId="176" fontId="3" fillId="0" borderId="1" xfId="0" applyNumberFormat="1" applyFont="1" applyBorder="1" applyAlignment="1">
      <alignment horizontal="center" vertical="center" shrinkToFit="1"/>
    </xf>
    <xf numFmtId="0" fontId="4" fillId="0" borderId="0" xfId="0" applyFont="1" applyAlignment="1">
      <alignment horizontal="center" vertical="center" shrinkToFit="1"/>
    </xf>
    <xf numFmtId="0" fontId="4" fillId="0" borderId="0" xfId="0" applyFont="1" applyAlignment="1">
      <alignment horizontal="center" vertical="center" shrinkToFit="1"/>
    </xf>
    <xf numFmtId="0" fontId="4" fillId="0" borderId="51" xfId="0" applyFont="1" applyBorder="1" applyAlignment="1">
      <alignment horizontal="center" vertical="center" shrinkToFit="1"/>
    </xf>
    <xf numFmtId="0" fontId="4" fillId="2" borderId="52" xfId="0" applyFont="1" applyFill="1" applyBorder="1" applyAlignment="1" applyProtection="1">
      <alignment horizontal="left" vertical="center" shrinkToFit="1"/>
      <protection locked="0"/>
    </xf>
    <xf numFmtId="0" fontId="4" fillId="2" borderId="65" xfId="0" applyFont="1" applyFill="1" applyBorder="1" applyAlignment="1" applyProtection="1">
      <alignment horizontal="left" vertical="center" shrinkToFit="1"/>
      <protection locked="0"/>
    </xf>
    <xf numFmtId="0" fontId="4" fillId="2" borderId="65" xfId="0" applyFont="1" applyFill="1" applyBorder="1" applyAlignment="1" applyProtection="1">
      <alignment horizontal="center" vertical="center" shrinkToFit="1"/>
      <protection locked="0"/>
    </xf>
    <xf numFmtId="0" fontId="4" fillId="2" borderId="53" xfId="0" applyFont="1" applyFill="1" applyBorder="1" applyAlignment="1" applyProtection="1">
      <alignment horizontal="center" vertical="center" shrinkToFit="1"/>
      <protection locked="0"/>
    </xf>
    <xf numFmtId="0" fontId="6" fillId="0" borderId="72" xfId="0" applyFont="1" applyBorder="1" applyAlignment="1">
      <alignment horizontal="center" vertical="center" shrinkToFit="1"/>
    </xf>
    <xf numFmtId="0" fontId="6" fillId="0" borderId="73" xfId="0" applyFont="1" applyBorder="1" applyAlignment="1">
      <alignment horizontal="center" vertical="center" shrinkToFit="1"/>
    </xf>
    <xf numFmtId="0" fontId="4" fillId="0" borderId="6" xfId="0" applyFont="1" applyBorder="1" applyAlignment="1">
      <alignment horizontal="center" vertical="center" shrinkToFit="1"/>
    </xf>
    <xf numFmtId="0" fontId="4" fillId="2" borderId="64" xfId="0" applyFont="1" applyFill="1" applyBorder="1" applyAlignment="1" applyProtection="1">
      <alignment horizontal="left" vertical="center" shrinkToFit="1"/>
      <protection locked="0"/>
    </xf>
    <xf numFmtId="0" fontId="4" fillId="2" borderId="61" xfId="0" applyFont="1" applyFill="1" applyBorder="1" applyAlignment="1" applyProtection="1">
      <alignment horizontal="left" vertical="center" shrinkToFit="1"/>
      <protection locked="0"/>
    </xf>
    <xf numFmtId="0" fontId="6" fillId="2" borderId="9" xfId="0" applyFont="1" applyFill="1" applyBorder="1" applyAlignment="1" applyProtection="1">
      <alignment horizontal="center" vertical="center" shrinkToFit="1"/>
      <protection locked="0"/>
    </xf>
    <xf numFmtId="0" fontId="6" fillId="2" borderId="4" xfId="0" applyFont="1" applyFill="1" applyBorder="1" applyAlignment="1" applyProtection="1">
      <alignment horizontal="center" vertical="center" shrinkToFit="1"/>
      <protection locked="0"/>
    </xf>
    <xf numFmtId="0" fontId="4" fillId="0" borderId="0" xfId="0" applyFont="1" applyAlignment="1">
      <alignment horizontal="center" vertical="center" shrinkToFit="1"/>
    </xf>
    <xf numFmtId="0" fontId="4" fillId="0" borderId="0" xfId="0" applyFont="1" applyAlignment="1">
      <alignment horizontal="left" vertical="center" shrinkToFit="1"/>
    </xf>
    <xf numFmtId="0" fontId="4" fillId="0" borderId="54" xfId="0" applyFont="1" applyBorder="1" applyAlignment="1">
      <alignment horizontal="center" vertical="center" shrinkToFit="1"/>
    </xf>
    <xf numFmtId="0" fontId="4" fillId="0" borderId="55" xfId="0" applyFont="1" applyBorder="1" applyAlignment="1">
      <alignment horizontal="center" vertical="center" shrinkToFit="1"/>
    </xf>
    <xf numFmtId="178" fontId="4" fillId="2" borderId="55" xfId="0" applyNumberFormat="1" applyFont="1" applyFill="1" applyBorder="1" applyAlignment="1" applyProtection="1">
      <alignment horizontal="center" vertical="center" shrinkToFit="1"/>
      <protection locked="0"/>
    </xf>
    <xf numFmtId="178" fontId="4" fillId="2" borderId="48" xfId="0" applyNumberFormat="1" applyFont="1" applyFill="1" applyBorder="1" applyAlignment="1" applyProtection="1">
      <alignment horizontal="center" vertical="center" shrinkToFit="1"/>
      <protection locked="0"/>
    </xf>
    <xf numFmtId="0" fontId="6" fillId="0" borderId="9" xfId="0" applyFont="1" applyBorder="1" applyAlignment="1" applyProtection="1">
      <alignment horizontal="center" vertical="center" shrinkToFit="1"/>
      <protection locked="0"/>
    </xf>
    <xf numFmtId="0" fontId="3" fillId="0" borderId="9" xfId="0" applyFont="1" applyBorder="1" applyAlignment="1" applyProtection="1">
      <alignment horizontal="center" shrinkToFit="1"/>
      <protection locked="0"/>
    </xf>
    <xf numFmtId="0" fontId="6" fillId="0" borderId="61" xfId="0" applyFont="1" applyBorder="1" applyAlignment="1">
      <alignment horizontal="center" vertical="center" shrinkToFit="1"/>
    </xf>
    <xf numFmtId="0" fontId="6" fillId="0" borderId="61" xfId="0" applyFont="1" applyBorder="1" applyAlignment="1" applyProtection="1">
      <alignment horizontal="center" vertical="center" shrinkToFit="1"/>
      <protection locked="0"/>
    </xf>
    <xf numFmtId="0" fontId="4" fillId="0" borderId="66"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4" xfId="0" applyFont="1" applyBorder="1" applyAlignment="1">
      <alignment horizontal="center" vertical="center" shrinkToFit="1"/>
    </xf>
    <xf numFmtId="0" fontId="4" fillId="2" borderId="9" xfId="0" applyFont="1" applyFill="1" applyBorder="1" applyAlignment="1" applyProtection="1">
      <alignment horizontal="left" vertical="center" shrinkToFit="1"/>
      <protection locked="0"/>
    </xf>
    <xf numFmtId="0" fontId="4" fillId="2" borderId="4" xfId="0" applyFont="1" applyFill="1" applyBorder="1" applyAlignment="1" applyProtection="1">
      <alignment horizontal="left" vertical="center" shrinkToFit="1"/>
      <protection locked="0"/>
    </xf>
    <xf numFmtId="0" fontId="3" fillId="0" borderId="8" xfId="0" applyFont="1" applyBorder="1" applyAlignment="1" applyProtection="1">
      <alignment horizontal="left" vertical="center" wrapText="1" shrinkToFit="1"/>
      <protection locked="0"/>
    </xf>
    <xf numFmtId="0" fontId="3" fillId="0" borderId="0" xfId="0" applyFont="1" applyAlignment="1" applyProtection="1">
      <alignment horizontal="left" vertical="center" wrapText="1" shrinkToFit="1"/>
      <protection locked="0"/>
    </xf>
    <xf numFmtId="0" fontId="4" fillId="0" borderId="8" xfId="0" applyFont="1" applyBorder="1" applyAlignment="1">
      <alignment horizontal="center" vertical="center" shrinkToFit="1"/>
    </xf>
    <xf numFmtId="0" fontId="3" fillId="0" borderId="0" xfId="0" applyFont="1" applyAlignment="1" applyProtection="1">
      <alignment horizontal="center" vertical="center" shrinkToFit="1"/>
      <protection locked="0"/>
    </xf>
    <xf numFmtId="0" fontId="4" fillId="0" borderId="5" xfId="0" applyFont="1" applyBorder="1" applyAlignment="1">
      <alignment horizontal="center" vertical="center" textRotation="255" shrinkToFit="1"/>
    </xf>
    <xf numFmtId="0" fontId="4" fillId="0" borderId="63" xfId="0" applyFont="1" applyBorder="1" applyAlignment="1">
      <alignment horizontal="center" vertical="center" shrinkToFit="1"/>
    </xf>
    <xf numFmtId="0" fontId="4" fillId="0" borderId="11" xfId="0" applyFont="1" applyBorder="1" applyAlignment="1">
      <alignment horizontal="center" vertical="center" shrinkToFit="1"/>
    </xf>
    <xf numFmtId="0" fontId="4" fillId="2" borderId="56" xfId="0" applyFont="1" applyFill="1" applyBorder="1" applyAlignment="1" applyProtection="1">
      <alignment horizontal="left" vertical="center" shrinkToFit="1"/>
      <protection locked="0"/>
    </xf>
    <xf numFmtId="0" fontId="4" fillId="2" borderId="60" xfId="0" applyFont="1" applyFill="1" applyBorder="1" applyAlignment="1" applyProtection="1">
      <alignment horizontal="left" vertical="center" shrinkToFit="1"/>
      <protection locked="0"/>
    </xf>
    <xf numFmtId="0" fontId="4" fillId="2" borderId="53" xfId="0" applyFont="1" applyFill="1" applyBorder="1" applyAlignment="1" applyProtection="1">
      <alignment horizontal="left" vertical="center" shrinkToFit="1"/>
      <protection locked="0"/>
    </xf>
    <xf numFmtId="0" fontId="4" fillId="0" borderId="43" xfId="0" applyFont="1" applyBorder="1" applyAlignment="1">
      <alignment horizontal="center" vertical="center" shrinkToFit="1"/>
    </xf>
    <xf numFmtId="0" fontId="4" fillId="2" borderId="67" xfId="0" applyFont="1" applyFill="1" applyBorder="1" applyAlignment="1" applyProtection="1">
      <alignment horizontal="left" vertical="center" shrinkToFit="1"/>
      <protection locked="0"/>
    </xf>
    <xf numFmtId="0" fontId="4" fillId="2" borderId="13" xfId="0" applyFont="1" applyFill="1" applyBorder="1" applyAlignment="1" applyProtection="1">
      <alignment horizontal="left" vertical="center" shrinkToFit="1"/>
      <protection locked="0"/>
    </xf>
    <xf numFmtId="0" fontId="4" fillId="2" borderId="59" xfId="0" applyFont="1" applyFill="1" applyBorder="1" applyAlignment="1" applyProtection="1">
      <alignment horizontal="left" vertical="center" shrinkToFit="1"/>
      <protection locked="0"/>
    </xf>
    <xf numFmtId="0" fontId="4" fillId="0" borderId="12" xfId="0" applyFont="1" applyBorder="1" applyAlignment="1">
      <alignment horizontal="center" vertical="center" shrinkToFit="1"/>
    </xf>
    <xf numFmtId="0" fontId="4" fillId="2" borderId="55" xfId="0" applyFont="1" applyFill="1" applyBorder="1" applyAlignment="1" applyProtection="1">
      <alignment horizontal="left" vertical="center" shrinkToFit="1"/>
      <protection locked="0"/>
    </xf>
    <xf numFmtId="0" fontId="4" fillId="2" borderId="48" xfId="0" applyFont="1" applyFill="1" applyBorder="1" applyAlignment="1" applyProtection="1">
      <alignment horizontal="left" vertical="center" shrinkToFit="1"/>
      <protection locked="0"/>
    </xf>
    <xf numFmtId="0" fontId="4" fillId="2" borderId="12" xfId="0" applyFont="1" applyFill="1" applyBorder="1" applyAlignment="1" applyProtection="1">
      <alignment horizontal="left" vertical="center" shrinkToFit="1"/>
      <protection locked="0"/>
    </xf>
    <xf numFmtId="0" fontId="4" fillId="2" borderId="57" xfId="0" applyFont="1" applyFill="1" applyBorder="1" applyAlignment="1" applyProtection="1">
      <alignment horizontal="left" vertical="center" shrinkToFit="1"/>
      <protection locked="0"/>
    </xf>
    <xf numFmtId="0" fontId="4" fillId="0" borderId="29" xfId="0" applyFont="1" applyBorder="1" applyAlignment="1">
      <alignment horizontal="center" vertical="center" shrinkToFit="1"/>
    </xf>
    <xf numFmtId="179" fontId="4" fillId="2" borderId="51" xfId="0" applyNumberFormat="1" applyFont="1" applyFill="1" applyBorder="1" applyAlignment="1" applyProtection="1">
      <alignment horizontal="center" vertical="center" shrinkToFit="1"/>
      <protection locked="0"/>
    </xf>
    <xf numFmtId="0" fontId="3" fillId="0" borderId="1" xfId="0" applyFont="1" applyBorder="1" applyAlignment="1">
      <alignment horizontal="center" vertical="center" wrapText="1" shrinkToFit="1"/>
    </xf>
    <xf numFmtId="0" fontId="4" fillId="0" borderId="37" xfId="0" applyFont="1" applyBorder="1" applyAlignment="1">
      <alignment horizontal="center" vertical="center" shrinkToFit="1"/>
    </xf>
    <xf numFmtId="0" fontId="3" fillId="0" borderId="7" xfId="0" applyFont="1" applyBorder="1" applyAlignment="1">
      <alignment horizontal="center" vertical="center" wrapText="1" shrinkToFit="1"/>
    </xf>
    <xf numFmtId="0" fontId="3" fillId="0" borderId="9" xfId="0" applyFont="1" applyBorder="1" applyAlignment="1" applyProtection="1">
      <alignment horizontal="right" wrapText="1" shrinkToFit="1"/>
      <protection locked="0"/>
    </xf>
    <xf numFmtId="0" fontId="3" fillId="0" borderId="4" xfId="0" applyFont="1" applyBorder="1" applyAlignment="1" applyProtection="1">
      <alignment horizontal="right" wrapText="1" shrinkToFit="1"/>
      <protection locked="0"/>
    </xf>
    <xf numFmtId="0" fontId="4" fillId="2" borderId="6" xfId="0" applyFont="1" applyFill="1" applyBorder="1" applyAlignment="1" applyProtection="1">
      <alignment horizontal="center" vertical="center" shrinkToFit="1"/>
      <protection locked="0"/>
    </xf>
    <xf numFmtId="0" fontId="5" fillId="0" borderId="43" xfId="0" applyFont="1" applyBorder="1" applyAlignment="1">
      <alignment horizontal="left" vertical="center" shrinkToFit="1"/>
    </xf>
    <xf numFmtId="0" fontId="5" fillId="0" borderId="37" xfId="0" applyFont="1" applyBorder="1" applyAlignment="1">
      <alignment horizontal="left" vertical="center" shrinkToFit="1"/>
    </xf>
    <xf numFmtId="0" fontId="4" fillId="0" borderId="32" xfId="0" applyFont="1" applyBorder="1" applyAlignment="1">
      <alignment horizontal="center" vertical="center" shrinkToFit="1"/>
    </xf>
    <xf numFmtId="0" fontId="4" fillId="0" borderId="33" xfId="0" applyFont="1" applyBorder="1" applyAlignment="1">
      <alignment horizontal="center" vertical="center" shrinkToFit="1"/>
    </xf>
    <xf numFmtId="0" fontId="4" fillId="0" borderId="46" xfId="0" applyFont="1" applyBorder="1" applyAlignment="1">
      <alignment horizontal="center" vertical="center" shrinkToFit="1"/>
    </xf>
    <xf numFmtId="0" fontId="4" fillId="0" borderId="49" xfId="0" applyFont="1" applyBorder="1" applyAlignment="1">
      <alignment horizontal="center" vertical="center" shrinkToFit="1"/>
    </xf>
    <xf numFmtId="0" fontId="4" fillId="0" borderId="50" xfId="0" applyFont="1" applyBorder="1" applyAlignment="1">
      <alignment horizontal="center" vertical="center" shrinkToFit="1"/>
    </xf>
    <xf numFmtId="0" fontId="4" fillId="0" borderId="36" xfId="0" applyFont="1" applyBorder="1" applyAlignment="1">
      <alignment horizontal="center" vertical="center" shrinkToFit="1"/>
    </xf>
    <xf numFmtId="0" fontId="4" fillId="0" borderId="68" xfId="0" applyFont="1" applyBorder="1" applyAlignment="1">
      <alignment horizontal="center" vertical="center" shrinkToFit="1"/>
    </xf>
    <xf numFmtId="0" fontId="4" fillId="0" borderId="44" xfId="0" applyFont="1" applyBorder="1" applyAlignment="1">
      <alignment horizontal="center" vertical="center" shrinkToFit="1"/>
    </xf>
    <xf numFmtId="0" fontId="4" fillId="0" borderId="28" xfId="0" applyFont="1" applyBorder="1" applyAlignment="1">
      <alignment horizontal="center" vertical="center" shrinkToFit="1"/>
    </xf>
    <xf numFmtId="0" fontId="4" fillId="0" borderId="45" xfId="0" applyFont="1" applyBorder="1" applyAlignment="1">
      <alignment horizontal="center" vertical="center" shrinkToFit="1"/>
    </xf>
    <xf numFmtId="0" fontId="5" fillId="0" borderId="29" xfId="0" applyFont="1" applyBorder="1" applyAlignment="1">
      <alignment horizontal="left" vertical="center" shrinkToFit="1"/>
    </xf>
    <xf numFmtId="0" fontId="5" fillId="0" borderId="38" xfId="0" applyFont="1" applyBorder="1" applyAlignment="1">
      <alignment horizontal="left" vertical="center" shrinkToFit="1"/>
    </xf>
    <xf numFmtId="0" fontId="4" fillId="0" borderId="47" xfId="0" applyFont="1" applyBorder="1" applyAlignment="1">
      <alignment horizontal="center" vertical="center" shrinkToFit="1"/>
    </xf>
    <xf numFmtId="0" fontId="4" fillId="0" borderId="48" xfId="0" applyFont="1" applyBorder="1" applyAlignment="1">
      <alignment horizontal="center" vertical="center" shrinkToFit="1"/>
    </xf>
    <xf numFmtId="0" fontId="5" fillId="0" borderId="54" xfId="0" applyFont="1" applyBorder="1" applyAlignment="1">
      <alignment horizontal="left" vertical="center" shrinkToFit="1"/>
    </xf>
    <xf numFmtId="0" fontId="5" fillId="0" borderId="55" xfId="0" applyFont="1" applyBorder="1" applyAlignment="1">
      <alignment horizontal="left" vertical="center" shrinkToFit="1"/>
    </xf>
    <xf numFmtId="0" fontId="4" fillId="0" borderId="64" xfId="0" applyFont="1" applyBorder="1" applyAlignment="1">
      <alignment horizontal="center" vertical="center" shrinkToFit="1"/>
    </xf>
    <xf numFmtId="0" fontId="4" fillId="0" borderId="61" xfId="0" applyFont="1" applyBorder="1" applyAlignment="1">
      <alignment horizontal="center" vertical="center" shrinkToFit="1"/>
    </xf>
    <xf numFmtId="0" fontId="4" fillId="0" borderId="58" xfId="0" applyFont="1" applyBorder="1" applyAlignment="1">
      <alignment horizontal="center" vertical="center" shrinkToFit="1"/>
    </xf>
    <xf numFmtId="0" fontId="4" fillId="2" borderId="62" xfId="0" applyFont="1" applyFill="1" applyBorder="1" applyAlignment="1" applyProtection="1">
      <alignment horizontal="left" vertical="center" shrinkToFit="1"/>
      <protection locked="0"/>
    </xf>
    <xf numFmtId="0" fontId="4" fillId="2" borderId="69" xfId="0" applyFont="1" applyFill="1" applyBorder="1" applyAlignment="1" applyProtection="1">
      <alignment horizontal="left" vertical="center" shrinkToFit="1"/>
      <protection locked="0"/>
    </xf>
    <xf numFmtId="0" fontId="4" fillId="0" borderId="10" xfId="0" applyFont="1" applyBorder="1" applyAlignment="1">
      <alignment horizontal="center" vertical="center" shrinkToFit="1"/>
    </xf>
    <xf numFmtId="0" fontId="4" fillId="0" borderId="3" xfId="0" applyFont="1" applyBorder="1" applyAlignment="1">
      <alignment horizontal="center" vertical="center" shrinkToFit="1"/>
    </xf>
    <xf numFmtId="0" fontId="7" fillId="2" borderId="10" xfId="0" applyFont="1" applyFill="1" applyBorder="1" applyAlignment="1" applyProtection="1">
      <alignment horizontal="left" vertical="top" wrapText="1" shrinkToFit="1"/>
      <protection locked="0"/>
    </xf>
    <xf numFmtId="0" fontId="7" fillId="2" borderId="8" xfId="0" applyFont="1" applyFill="1" applyBorder="1" applyAlignment="1" applyProtection="1">
      <alignment horizontal="left" vertical="top" wrapText="1" shrinkToFit="1"/>
      <protection locked="0"/>
    </xf>
    <xf numFmtId="0" fontId="7" fillId="2" borderId="11" xfId="0" applyFont="1" applyFill="1" applyBorder="1" applyAlignment="1" applyProtection="1">
      <alignment horizontal="left" vertical="top" wrapText="1" shrinkToFit="1"/>
      <protection locked="0"/>
    </xf>
    <xf numFmtId="0" fontId="7" fillId="2" borderId="3" xfId="0" applyFont="1" applyFill="1" applyBorder="1" applyAlignment="1" applyProtection="1">
      <alignment horizontal="left" vertical="top" wrapText="1" shrinkToFit="1"/>
      <protection locked="0"/>
    </xf>
    <xf numFmtId="0" fontId="7" fillId="2" borderId="9" xfId="0" applyFont="1" applyFill="1" applyBorder="1" applyAlignment="1" applyProtection="1">
      <alignment horizontal="left" vertical="top" wrapText="1" shrinkToFit="1"/>
      <protection locked="0"/>
    </xf>
    <xf numFmtId="0" fontId="7" fillId="2" borderId="4" xfId="0" applyFont="1" applyFill="1" applyBorder="1" applyAlignment="1" applyProtection="1">
      <alignment horizontal="left" vertical="top" wrapText="1" shrinkToFit="1"/>
      <protection locked="0"/>
    </xf>
    <xf numFmtId="0" fontId="4" fillId="0" borderId="8" xfId="0" applyFont="1" applyBorder="1" applyAlignment="1">
      <alignment horizontal="left" vertical="center" shrinkToFit="1"/>
    </xf>
    <xf numFmtId="0" fontId="6" fillId="0" borderId="72" xfId="0" applyFont="1" applyFill="1" applyBorder="1" applyAlignment="1" applyProtection="1">
      <alignment horizontal="center" vertical="center" shrinkToFit="1"/>
    </xf>
    <xf numFmtId="0" fontId="6" fillId="0" borderId="73" xfId="0" applyFont="1" applyFill="1" applyBorder="1" applyAlignment="1" applyProtection="1">
      <alignment horizontal="center" vertical="center" shrinkToFit="1"/>
    </xf>
    <xf numFmtId="0" fontId="6" fillId="6" borderId="61" xfId="0" applyFont="1" applyFill="1" applyBorder="1" applyAlignment="1" applyProtection="1">
      <alignment horizontal="center" vertical="center" shrinkToFit="1"/>
      <protection locked="0"/>
    </xf>
    <xf numFmtId="0" fontId="3" fillId="0" borderId="0" xfId="0" applyFont="1" applyBorder="1" applyAlignment="1" applyProtection="1">
      <alignment horizontal="left" vertical="center" wrapText="1" shrinkToFit="1"/>
      <protection locked="0"/>
    </xf>
    <xf numFmtId="0" fontId="4" fillId="0" borderId="0" xfId="0" applyFont="1" applyBorder="1" applyAlignment="1">
      <alignment horizontal="center" vertical="center" shrinkToFit="1"/>
    </xf>
    <xf numFmtId="0" fontId="3" fillId="0" borderId="1" xfId="0" applyFont="1" applyBorder="1" applyAlignment="1" applyProtection="1">
      <alignment horizontal="center" vertical="center" wrapText="1" shrinkToFit="1"/>
    </xf>
    <xf numFmtId="0" fontId="3" fillId="0" borderId="7" xfId="0" applyFont="1" applyBorder="1" applyAlignment="1" applyProtection="1">
      <alignment horizontal="center" vertical="center" wrapText="1" shrinkToFit="1"/>
    </xf>
    <xf numFmtId="0" fontId="5" fillId="0" borderId="43" xfId="0" applyFont="1" applyFill="1" applyBorder="1" applyAlignment="1">
      <alignment horizontal="left" vertical="center" shrinkToFit="1"/>
    </xf>
    <xf numFmtId="0" fontId="5" fillId="0" borderId="37" xfId="0" applyFont="1" applyFill="1" applyBorder="1" applyAlignment="1">
      <alignment horizontal="left" vertical="center" shrinkToFit="1"/>
    </xf>
    <xf numFmtId="0" fontId="5" fillId="0" borderId="29" xfId="0" applyFont="1" applyFill="1" applyBorder="1" applyAlignment="1">
      <alignment horizontal="left" vertical="center" shrinkToFit="1"/>
    </xf>
    <xf numFmtId="0" fontId="5" fillId="0" borderId="38" xfId="0" applyFont="1" applyFill="1" applyBorder="1" applyAlignment="1">
      <alignment horizontal="left" vertical="center" shrinkToFit="1"/>
    </xf>
    <xf numFmtId="0" fontId="5" fillId="0" borderId="54" xfId="0" applyFont="1" applyFill="1" applyBorder="1" applyAlignment="1">
      <alignment horizontal="left" vertical="center" shrinkToFit="1"/>
    </xf>
    <xf numFmtId="0" fontId="5" fillId="0" borderId="55" xfId="0" applyFont="1" applyFill="1" applyBorder="1" applyAlignment="1">
      <alignment horizontal="left" vertical="center" shrinkToFit="1"/>
    </xf>
    <xf numFmtId="0" fontId="5" fillId="0" borderId="9" xfId="0" applyFont="1" applyBorder="1" applyAlignment="1">
      <alignment horizontal="left" vertical="center" shrinkToFit="1"/>
    </xf>
    <xf numFmtId="0" fontId="5" fillId="0" borderId="4" xfId="0" applyFont="1" applyBorder="1" applyAlignment="1">
      <alignment horizontal="left" vertical="center" shrinkToFit="1"/>
    </xf>
    <xf numFmtId="0" fontId="5" fillId="6" borderId="1" xfId="0" applyFont="1" applyFill="1" applyBorder="1" applyAlignment="1">
      <alignment horizontal="center" vertical="center" shrinkToFit="1"/>
    </xf>
    <xf numFmtId="0" fontId="5" fillId="5" borderId="1" xfId="0" applyFont="1" applyFill="1" applyBorder="1" applyAlignment="1">
      <alignment horizontal="center" vertical="center" textRotation="255" shrinkToFit="1"/>
    </xf>
    <xf numFmtId="0" fontId="5" fillId="5" borderId="1" xfId="0" applyFont="1" applyFill="1" applyBorder="1" applyAlignment="1">
      <alignment horizontal="center" vertical="center" shrinkToFit="1"/>
    </xf>
    <xf numFmtId="0" fontId="5" fillId="6" borderId="8" xfId="0" applyFont="1" applyFill="1" applyBorder="1" applyAlignment="1">
      <alignment horizontal="center" vertical="center" shrinkToFit="1"/>
    </xf>
    <xf numFmtId="0" fontId="5" fillId="6" borderId="11" xfId="0" applyFont="1" applyFill="1" applyBorder="1" applyAlignment="1">
      <alignment horizontal="center" vertical="center" shrinkToFit="1"/>
    </xf>
    <xf numFmtId="0" fontId="5" fillId="6" borderId="10" xfId="0" applyFont="1" applyFill="1" applyBorder="1" applyAlignment="1">
      <alignment horizontal="center" vertical="center" shrinkToFit="1"/>
    </xf>
    <xf numFmtId="0" fontId="5" fillId="0" borderId="31" xfId="0" applyFont="1" applyBorder="1" applyAlignment="1">
      <alignment horizontal="left" vertical="center" wrapText="1" shrinkToFit="1"/>
    </xf>
    <xf numFmtId="0" fontId="5" fillId="0" borderId="6" xfId="0" applyFont="1" applyBorder="1" applyAlignment="1">
      <alignment horizontal="left" vertical="center" shrinkToFit="1"/>
    </xf>
    <xf numFmtId="0" fontId="5" fillId="0" borderId="31" xfId="0" applyFont="1" applyBorder="1" applyAlignment="1">
      <alignment horizontal="center" vertical="center" shrinkToFit="1"/>
    </xf>
    <xf numFmtId="0" fontId="5" fillId="0" borderId="38" xfId="0" applyFont="1" applyBorder="1" applyAlignment="1">
      <alignment horizontal="center" vertical="center" shrinkToFi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23" xfId="0" applyFont="1" applyBorder="1" applyAlignment="1">
      <alignment horizontal="left" vertical="center" wrapText="1"/>
    </xf>
    <xf numFmtId="0" fontId="9" fillId="0" borderId="18" xfId="0" applyFont="1" applyBorder="1" applyAlignment="1">
      <alignment horizontal="left" vertical="center" wrapText="1"/>
    </xf>
    <xf numFmtId="0" fontId="9" fillId="0" borderId="14" xfId="0" applyFont="1" applyBorder="1" applyAlignment="1">
      <alignment horizontal="left" vertical="center" wrapText="1"/>
    </xf>
    <xf numFmtId="0" fontId="9" fillId="0" borderId="15" xfId="0" applyFont="1" applyBorder="1" applyAlignment="1">
      <alignment horizontal="left" vertical="center" wrapText="1"/>
    </xf>
    <xf numFmtId="0" fontId="9" fillId="0" borderId="16" xfId="0" applyFont="1" applyBorder="1" applyAlignment="1">
      <alignment horizontal="left" vertical="center" wrapText="1"/>
    </xf>
    <xf numFmtId="0" fontId="9" fillId="0" borderId="17" xfId="0" applyFont="1" applyBorder="1" applyAlignment="1">
      <alignment horizontal="left" vertical="center" wrapText="1"/>
    </xf>
    <xf numFmtId="0" fontId="9" fillId="0" borderId="24" xfId="0" applyFont="1" applyBorder="1" applyAlignment="1">
      <alignment horizontal="left" vertical="center" wrapText="1"/>
    </xf>
    <xf numFmtId="0" fontId="9" fillId="0" borderId="25" xfId="0" applyFont="1" applyBorder="1" applyAlignment="1">
      <alignment horizontal="left" vertical="center" wrapText="1"/>
    </xf>
    <xf numFmtId="0" fontId="9" fillId="0" borderId="26" xfId="0" applyFont="1" applyBorder="1" applyAlignment="1">
      <alignment horizontal="left" vertical="center" wrapText="1"/>
    </xf>
    <xf numFmtId="0" fontId="9" fillId="0" borderId="27" xfId="0" applyFont="1" applyBorder="1" applyAlignment="1">
      <alignment horizontal="left" vertical="center" wrapText="1"/>
    </xf>
    <xf numFmtId="0" fontId="9" fillId="0" borderId="0" xfId="0" applyFont="1" applyAlignment="1">
      <alignment horizontal="left" vertical="center" wrapText="1"/>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9" fillId="0" borderId="20" xfId="0" applyFont="1" applyBorder="1" applyAlignment="1">
      <alignment horizontal="left" vertical="center" wrapText="1"/>
    </xf>
    <xf numFmtId="0" fontId="9" fillId="0" borderId="19" xfId="0" applyFont="1" applyBorder="1" applyAlignment="1">
      <alignment horizontal="left" vertical="center" wrapText="1"/>
    </xf>
    <xf numFmtId="0" fontId="5" fillId="0" borderId="1" xfId="0" applyFont="1" applyBorder="1" applyAlignment="1">
      <alignment vertical="center" wrapText="1" shrinkToFit="1"/>
    </xf>
  </cellXfs>
  <cellStyles count="1">
    <cellStyle name="標準" xfId="0" builtinId="0"/>
  </cellStyles>
  <dxfs count="0"/>
  <tableStyles count="0" defaultTableStyle="TableStyleMedium2" defaultPivotStyle="PivotStyleLight16"/>
  <colors>
    <mruColors>
      <color rgb="FFCCFFFF"/>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E5BA3-4D00-4DCF-9084-AA414B1F6C75}">
  <sheetPr>
    <tabColor rgb="FFFFFFCC"/>
    <pageSetUpPr fitToPage="1"/>
  </sheetPr>
  <dimension ref="A1:DA369"/>
  <sheetViews>
    <sheetView tabSelected="1" topLeftCell="AP1" workbookViewId="0">
      <pane ySplit="12" topLeftCell="A13" activePane="bottomLeft" state="frozen"/>
      <selection pane="bottomLeft" activeCell="AW29" sqref="AW29"/>
    </sheetView>
  </sheetViews>
  <sheetFormatPr defaultColWidth="9" defaultRowHeight="17.25" customHeight="1" outlineLevelCol="1"/>
  <cols>
    <col min="1" max="6" width="2.7265625" style="61" hidden="1" customWidth="1" outlineLevel="1"/>
    <col min="7" max="7" width="5.26953125" style="61" hidden="1" customWidth="1" outlineLevel="1"/>
    <col min="8" max="9" width="9" style="61" hidden="1" customWidth="1" outlineLevel="1"/>
    <col min="10" max="22" width="2.7265625" style="61" hidden="1" customWidth="1" outlineLevel="1"/>
    <col min="23" max="23" width="5.453125" style="67" hidden="1" customWidth="1" outlineLevel="1"/>
    <col min="24" max="41" width="2.7265625" style="67" hidden="1" customWidth="1" outlineLevel="1"/>
    <col min="42" max="42" width="2.7265625" style="61" customWidth="1" collapsed="1"/>
    <col min="43" max="43" width="2.453125" style="61" customWidth="1"/>
    <col min="44" max="44" width="3.26953125" style="61" customWidth="1"/>
    <col min="45" max="45" width="5" style="60" customWidth="1"/>
    <col min="46" max="46" width="8.453125" style="60" customWidth="1"/>
    <col min="47" max="47" width="1.26953125" style="60" customWidth="1"/>
    <col min="48" max="48" width="4" style="60" customWidth="1"/>
    <col min="49" max="64" width="4" style="61" customWidth="1"/>
    <col min="65" max="126" width="3.26953125" style="61" customWidth="1"/>
    <col min="127" max="16384" width="9" style="61"/>
  </cols>
  <sheetData>
    <row r="1" spans="1:105" ht="17.25" customHeight="1">
      <c r="AP1" s="99">
        <v>2026</v>
      </c>
      <c r="AQ1" s="99"/>
      <c r="AR1" s="100" t="s">
        <v>253</v>
      </c>
      <c r="AS1" s="100"/>
      <c r="AT1" s="100"/>
      <c r="AU1" s="100"/>
      <c r="AV1" s="100"/>
      <c r="AW1" s="100"/>
      <c r="AX1" s="100"/>
      <c r="AY1" s="100"/>
      <c r="AZ1" s="100"/>
      <c r="BA1" s="100"/>
      <c r="BB1" s="100"/>
      <c r="BC1" s="100"/>
      <c r="BD1" s="100"/>
      <c r="BE1" s="100"/>
      <c r="BF1" s="68"/>
      <c r="BG1" s="101" t="s">
        <v>150</v>
      </c>
      <c r="BH1" s="102"/>
      <c r="BI1" s="103"/>
      <c r="BJ1" s="103"/>
      <c r="BK1" s="103"/>
      <c r="BL1" s="104"/>
    </row>
    <row r="2" spans="1:105" ht="17.25" customHeight="1">
      <c r="A2" s="69"/>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105"/>
      <c r="AQ2" s="105"/>
      <c r="AR2" s="106" t="s">
        <v>237</v>
      </c>
      <c r="AS2" s="106"/>
      <c r="AT2" s="106"/>
      <c r="AU2" s="106"/>
      <c r="AV2" s="106"/>
      <c r="AW2" s="106"/>
      <c r="AX2" s="106"/>
      <c r="AY2" s="106"/>
      <c r="AZ2" s="106"/>
      <c r="BA2" s="106"/>
      <c r="BB2" s="106"/>
      <c r="BC2" s="106"/>
      <c r="BD2" s="106"/>
      <c r="BE2" s="106"/>
      <c r="BF2" s="55"/>
      <c r="BG2" s="107" t="str">
        <f ca="1">"No."&amp;MID(CELL("filename",A1),FIND("]",CELL("filename",A1))+1,31)</f>
        <v xml:space="preserve">No.仮借用申請書(一般用) </v>
      </c>
      <c r="BH2" s="107"/>
      <c r="BI2" s="108"/>
      <c r="BJ2" s="108"/>
      <c r="BK2" s="108"/>
      <c r="BL2" s="108"/>
    </row>
    <row r="3" spans="1:105" ht="17.25" customHeight="1">
      <c r="AP3" s="87" t="s">
        <v>146</v>
      </c>
      <c r="AQ3" s="87"/>
      <c r="AR3" s="87"/>
      <c r="AS3" s="87"/>
      <c r="AT3" s="88"/>
      <c r="AU3" s="89"/>
      <c r="AV3" s="89"/>
      <c r="AW3" s="89"/>
      <c r="AX3" s="89"/>
      <c r="AY3" s="89"/>
      <c r="AZ3" s="89"/>
      <c r="BA3" s="89"/>
      <c r="BB3" s="89"/>
      <c r="BC3" s="89"/>
      <c r="BD3" s="89"/>
      <c r="BE3" s="70" t="s">
        <v>163</v>
      </c>
      <c r="BF3" s="90"/>
      <c r="BG3" s="90"/>
      <c r="BH3" s="91"/>
      <c r="BI3" s="92" t="s">
        <v>157</v>
      </c>
      <c r="BJ3" s="71" t="s">
        <v>154</v>
      </c>
      <c r="BK3" s="14"/>
      <c r="BL3" s="72" t="s">
        <v>156</v>
      </c>
    </row>
    <row r="4" spans="1:105" ht="17.25" customHeight="1">
      <c r="AP4" s="94" t="s">
        <v>147</v>
      </c>
      <c r="AQ4" s="94"/>
      <c r="AR4" s="94"/>
      <c r="AS4" s="94"/>
      <c r="AT4" s="95"/>
      <c r="AU4" s="96"/>
      <c r="AV4" s="96"/>
      <c r="AW4" s="96"/>
      <c r="AX4" s="96"/>
      <c r="AY4" s="96"/>
      <c r="AZ4" s="96"/>
      <c r="BA4" s="96"/>
      <c r="BB4" s="96"/>
      <c r="BC4" s="96"/>
      <c r="BD4" s="96"/>
      <c r="BE4" s="73" t="s">
        <v>133</v>
      </c>
      <c r="BF4" s="97"/>
      <c r="BG4" s="97"/>
      <c r="BH4" s="98"/>
      <c r="BI4" s="93"/>
      <c r="BJ4" s="74" t="s">
        <v>155</v>
      </c>
      <c r="BK4" s="13"/>
      <c r="BL4" s="75" t="s">
        <v>156</v>
      </c>
    </row>
    <row r="5" spans="1:105" ht="17.25" customHeight="1">
      <c r="AP5" s="118" t="s">
        <v>151</v>
      </c>
      <c r="AQ5" s="119" t="s">
        <v>158</v>
      </c>
      <c r="AR5" s="116"/>
      <c r="AS5" s="120"/>
      <c r="AT5" s="88"/>
      <c r="AU5" s="89"/>
      <c r="AV5" s="121"/>
      <c r="AW5" s="122"/>
      <c r="AX5" s="89"/>
      <c r="AY5" s="89"/>
      <c r="AZ5" s="89"/>
      <c r="BA5" s="89"/>
      <c r="BB5" s="89"/>
      <c r="BC5" s="89"/>
      <c r="BD5" s="89"/>
      <c r="BE5" s="89"/>
      <c r="BF5" s="89"/>
      <c r="BG5" s="89"/>
      <c r="BH5" s="89"/>
      <c r="BI5" s="89"/>
      <c r="BJ5" s="89"/>
      <c r="BK5" s="89"/>
      <c r="BL5" s="123"/>
    </row>
    <row r="6" spans="1:105" ht="17.25" customHeight="1">
      <c r="AP6" s="118"/>
      <c r="AQ6" s="101" t="s">
        <v>160</v>
      </c>
      <c r="AR6" s="102"/>
      <c r="AS6" s="124"/>
      <c r="AT6" s="125"/>
      <c r="AU6" s="126"/>
      <c r="AV6" s="126"/>
      <c r="AW6" s="127"/>
      <c r="AX6" s="128" t="s">
        <v>149</v>
      </c>
      <c r="AY6" s="128"/>
      <c r="AZ6" s="101"/>
      <c r="BA6" s="129"/>
      <c r="BB6" s="129"/>
      <c r="BC6" s="129"/>
      <c r="BD6" s="129"/>
      <c r="BE6" s="130"/>
      <c r="BF6" s="128" t="s">
        <v>148</v>
      </c>
      <c r="BG6" s="128"/>
      <c r="BH6" s="101"/>
      <c r="BI6" s="130"/>
      <c r="BJ6" s="131"/>
      <c r="BK6" s="131"/>
      <c r="BL6" s="132"/>
    </row>
    <row r="7" spans="1:105" ht="17.25" customHeight="1">
      <c r="AP7" s="118"/>
      <c r="AQ7" s="109" t="s">
        <v>161</v>
      </c>
      <c r="AR7" s="110"/>
      <c r="AS7" s="111"/>
      <c r="AT7" s="112"/>
      <c r="AU7" s="112"/>
      <c r="AV7" s="112"/>
      <c r="AW7" s="112"/>
      <c r="AX7" s="112"/>
      <c r="AY7" s="112"/>
      <c r="AZ7" s="112"/>
      <c r="BA7" s="112"/>
      <c r="BB7" s="112"/>
      <c r="BC7" s="112"/>
      <c r="BD7" s="112"/>
      <c r="BE7" s="112"/>
      <c r="BF7" s="112"/>
      <c r="BG7" s="112"/>
      <c r="BH7" s="112"/>
      <c r="BI7" s="112"/>
      <c r="BJ7" s="112"/>
      <c r="BK7" s="112"/>
      <c r="BL7" s="113"/>
    </row>
    <row r="8" spans="1:105" ht="17.25" customHeight="1">
      <c r="AP8" s="114"/>
      <c r="AQ8" s="114"/>
      <c r="AR8" s="114"/>
      <c r="AS8" s="114"/>
      <c r="AT8" s="114"/>
      <c r="AU8" s="116"/>
      <c r="AV8" s="116"/>
      <c r="AW8" s="117"/>
      <c r="AX8" s="117"/>
      <c r="AY8" s="117"/>
      <c r="AZ8" s="117"/>
      <c r="BA8" s="117"/>
      <c r="BB8" s="117"/>
      <c r="BC8" s="117"/>
      <c r="BD8" s="117"/>
      <c r="BE8" s="117"/>
      <c r="BF8" s="117"/>
      <c r="BG8" s="117"/>
      <c r="BH8" s="117"/>
      <c r="BI8" s="117"/>
      <c r="BJ8" s="117"/>
      <c r="BK8" s="117"/>
      <c r="BL8" s="117"/>
      <c r="BN8" s="76"/>
      <c r="BO8" s="76"/>
      <c r="BP8" s="76"/>
      <c r="BQ8" s="76"/>
      <c r="BR8" s="76"/>
      <c r="BS8" s="76"/>
      <c r="BT8" s="76"/>
      <c r="BU8" s="76"/>
      <c r="BV8" s="76"/>
      <c r="BW8" s="76"/>
      <c r="BX8" s="76"/>
      <c r="BY8" s="76"/>
      <c r="BZ8" s="76"/>
      <c r="CA8" s="76"/>
      <c r="CB8" s="76"/>
      <c r="CC8" s="76"/>
      <c r="CD8" s="76"/>
      <c r="CE8" s="76"/>
      <c r="CF8" s="76"/>
      <c r="CG8" s="76"/>
      <c r="CH8" s="76"/>
      <c r="CI8" s="76"/>
      <c r="CJ8" s="76"/>
      <c r="CK8" s="76"/>
      <c r="CL8" s="76"/>
      <c r="CM8" s="76"/>
      <c r="CN8" s="76"/>
      <c r="CO8" s="76"/>
      <c r="CP8" s="76"/>
      <c r="CQ8" s="76"/>
      <c r="CR8" s="76"/>
      <c r="CS8" s="76"/>
      <c r="CT8" s="76"/>
      <c r="CU8" s="76"/>
      <c r="CV8" s="76"/>
      <c r="CW8" s="76"/>
      <c r="CX8" s="76"/>
      <c r="CY8" s="76"/>
      <c r="CZ8" s="76"/>
      <c r="DA8" s="76"/>
    </row>
    <row r="9" spans="1:105" ht="17.25" customHeight="1">
      <c r="AP9" s="115"/>
      <c r="AQ9" s="115"/>
      <c r="AR9" s="115"/>
      <c r="AS9" s="115"/>
      <c r="AT9" s="115"/>
      <c r="AU9" s="99" t="s">
        <v>239</v>
      </c>
      <c r="AV9" s="133"/>
      <c r="AW9" s="134"/>
      <c r="AX9" s="134"/>
      <c r="AY9" s="134"/>
      <c r="AZ9" s="134"/>
      <c r="BA9" s="134"/>
      <c r="BB9" s="134"/>
      <c r="BC9" s="134"/>
      <c r="BD9" s="134"/>
      <c r="BE9" s="134"/>
      <c r="BF9" s="134"/>
      <c r="BG9" s="134"/>
      <c r="BH9" s="134"/>
      <c r="BI9" s="134"/>
      <c r="BJ9" s="134"/>
      <c r="BK9" s="134"/>
      <c r="BL9" s="134"/>
      <c r="BN9" s="76"/>
      <c r="BO9" s="76"/>
      <c r="BP9" s="76"/>
      <c r="BQ9" s="76"/>
      <c r="BR9" s="76"/>
      <c r="BS9" s="76"/>
      <c r="BT9" s="76"/>
      <c r="BU9" s="76"/>
      <c r="BV9" s="76"/>
      <c r="BW9" s="76"/>
      <c r="BX9" s="76"/>
      <c r="BY9" s="76"/>
      <c r="BZ9" s="76"/>
      <c r="CA9" s="76"/>
      <c r="CB9" s="76"/>
      <c r="CC9" s="76"/>
      <c r="CD9" s="76"/>
      <c r="CE9" s="76"/>
      <c r="CF9" s="76"/>
      <c r="CG9" s="76"/>
      <c r="CH9" s="76"/>
      <c r="CI9" s="76"/>
      <c r="CJ9" s="76"/>
      <c r="CK9" s="76"/>
      <c r="CL9" s="76"/>
      <c r="CM9" s="76"/>
      <c r="CN9" s="76"/>
      <c r="CO9" s="76"/>
      <c r="CP9" s="76"/>
      <c r="CQ9" s="76"/>
      <c r="CR9" s="76"/>
      <c r="CS9" s="76"/>
      <c r="CT9" s="76"/>
      <c r="CU9" s="76"/>
      <c r="CV9" s="76"/>
      <c r="CW9" s="76"/>
      <c r="CX9" s="76"/>
      <c r="CY9" s="76"/>
      <c r="CZ9" s="76"/>
      <c r="DA9" s="76"/>
    </row>
    <row r="10" spans="1:105" ht="17.25" customHeight="1">
      <c r="AB10" s="135" t="s">
        <v>145</v>
      </c>
      <c r="AC10" s="135" t="s">
        <v>144</v>
      </c>
      <c r="AD10" s="135" t="s">
        <v>143</v>
      </c>
      <c r="AE10" s="135" t="s">
        <v>142</v>
      </c>
      <c r="AF10" s="135" t="s">
        <v>141</v>
      </c>
      <c r="AG10" s="135" t="s">
        <v>140</v>
      </c>
      <c r="AH10" s="135" t="s">
        <v>139</v>
      </c>
      <c r="AI10" s="135" t="s">
        <v>138</v>
      </c>
      <c r="AJ10" s="135" t="s">
        <v>136</v>
      </c>
      <c r="AK10" s="135" t="s">
        <v>137</v>
      </c>
      <c r="AL10" s="135"/>
      <c r="AM10" s="135"/>
      <c r="AN10" s="77"/>
      <c r="AO10" s="77"/>
      <c r="AP10" s="115"/>
      <c r="AQ10" s="115"/>
      <c r="AR10" s="115"/>
      <c r="AS10" s="115"/>
      <c r="AT10" s="115"/>
      <c r="AU10" s="99" t="s">
        <v>240</v>
      </c>
      <c r="AV10" s="133"/>
      <c r="AW10" s="136" t="str">
        <f>IF(AW9="","",TEXT(AW9,"aaa"))</f>
        <v/>
      </c>
      <c r="AX10" s="136"/>
      <c r="AY10" s="136" t="str">
        <f t="shared" ref="AY10" si="0">IF(AY9="","",TEXT(AY9,"aaa"))</f>
        <v/>
      </c>
      <c r="AZ10" s="136"/>
      <c r="BA10" s="136" t="str">
        <f t="shared" ref="BA10" si="1">IF(BA9="","",TEXT(BA9,"aaa"))</f>
        <v/>
      </c>
      <c r="BB10" s="136"/>
      <c r="BC10" s="136" t="str">
        <f t="shared" ref="BC10" si="2">IF(BC9="","",TEXT(BC9,"aaa"))</f>
        <v/>
      </c>
      <c r="BD10" s="136"/>
      <c r="BE10" s="136" t="str">
        <f t="shared" ref="BE10" si="3">IF(BE9="","",TEXT(BE9,"aaa"))</f>
        <v/>
      </c>
      <c r="BF10" s="136"/>
      <c r="BG10" s="136" t="str">
        <f t="shared" ref="BG10" si="4">IF(BG9="","",TEXT(BG9,"aaa"))</f>
        <v/>
      </c>
      <c r="BH10" s="136"/>
      <c r="BI10" s="136" t="str">
        <f t="shared" ref="BI10" si="5">IF(BI9="","",TEXT(BI9,"aaa"))</f>
        <v/>
      </c>
      <c r="BJ10" s="136"/>
      <c r="BK10" s="136" t="str">
        <f t="shared" ref="BK10" si="6">IF(BK9="","",TEXT(BK9,"aaa"))</f>
        <v/>
      </c>
      <c r="BL10" s="13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6"/>
      <c r="CN10" s="76"/>
      <c r="CO10" s="76"/>
      <c r="CP10" s="76"/>
      <c r="CQ10" s="76"/>
      <c r="CR10" s="76"/>
      <c r="CS10" s="76"/>
      <c r="CT10" s="76"/>
      <c r="CU10" s="76"/>
      <c r="CV10" s="76"/>
      <c r="CW10" s="76"/>
      <c r="CX10" s="76"/>
      <c r="CY10" s="76"/>
      <c r="CZ10" s="76"/>
      <c r="DA10" s="76"/>
    </row>
    <row r="11" spans="1:105" ht="17.25" customHeight="1">
      <c r="AB11" s="135"/>
      <c r="AC11" s="135"/>
      <c r="AD11" s="135"/>
      <c r="AE11" s="135"/>
      <c r="AF11" s="135"/>
      <c r="AG11" s="135"/>
      <c r="AH11" s="135"/>
      <c r="AI11" s="135"/>
      <c r="AJ11" s="135"/>
      <c r="AK11" s="135"/>
      <c r="AL11" s="135"/>
      <c r="AM11" s="135"/>
      <c r="AN11" s="135" t="s">
        <v>115</v>
      </c>
      <c r="AO11" s="137"/>
      <c r="AP11" s="138" t="s">
        <v>238</v>
      </c>
      <c r="AQ11" s="138"/>
      <c r="AR11" s="138"/>
      <c r="AS11" s="138"/>
      <c r="AT11" s="138"/>
      <c r="AU11" s="138"/>
      <c r="AV11" s="139"/>
      <c r="AW11" s="140"/>
      <c r="AX11" s="140"/>
      <c r="AY11" s="140"/>
      <c r="AZ11" s="140"/>
      <c r="BA11" s="140"/>
      <c r="BB11" s="140"/>
      <c r="BC11" s="140"/>
      <c r="BD11" s="140"/>
      <c r="BE11" s="140"/>
      <c r="BF11" s="140"/>
      <c r="BG11" s="140"/>
      <c r="BH11" s="140"/>
      <c r="BI11" s="140"/>
      <c r="BJ11" s="140"/>
      <c r="BK11" s="140"/>
      <c r="BL11" s="140"/>
      <c r="BN11" s="76"/>
      <c r="BO11" s="76"/>
      <c r="BP11" s="76"/>
      <c r="BQ11" s="76"/>
      <c r="BR11" s="76"/>
      <c r="BS11" s="76"/>
      <c r="BT11" s="76"/>
      <c r="BU11" s="76"/>
      <c r="BV11" s="76"/>
      <c r="BW11" s="76"/>
      <c r="BX11" s="76"/>
      <c r="BY11" s="76"/>
      <c r="BZ11" s="76"/>
      <c r="CA11" s="76"/>
      <c r="CB11" s="76"/>
      <c r="CC11" s="76"/>
      <c r="CD11" s="76"/>
      <c r="CE11" s="76"/>
      <c r="CF11" s="76"/>
      <c r="CG11" s="76"/>
      <c r="CH11" s="76"/>
      <c r="CI11" s="76"/>
      <c r="CJ11" s="76"/>
      <c r="CK11" s="76"/>
      <c r="CL11" s="76"/>
      <c r="CM11" s="76"/>
      <c r="CN11" s="76"/>
      <c r="CO11" s="76"/>
      <c r="CP11" s="76"/>
      <c r="CQ11" s="76"/>
      <c r="CR11" s="76"/>
      <c r="CS11" s="76"/>
      <c r="CT11" s="76"/>
      <c r="CU11" s="76"/>
      <c r="CV11" s="76"/>
      <c r="CW11" s="76"/>
      <c r="CX11" s="76"/>
      <c r="CY11" s="76"/>
      <c r="CZ11" s="76"/>
      <c r="DA11" s="76"/>
    </row>
    <row r="12" spans="1:105" ht="17.25" customHeight="1" thickBot="1">
      <c r="F12" s="21"/>
      <c r="G12" s="61" t="s">
        <v>203</v>
      </c>
      <c r="H12" s="21" t="s">
        <v>28</v>
      </c>
      <c r="I12" s="61" t="s">
        <v>204</v>
      </c>
      <c r="J12" s="21" t="s">
        <v>205</v>
      </c>
      <c r="K12" s="61" t="s">
        <v>206</v>
      </c>
      <c r="L12" s="21" t="s">
        <v>207</v>
      </c>
      <c r="M12" s="61" t="s">
        <v>208</v>
      </c>
      <c r="N12" s="78" t="s">
        <v>209</v>
      </c>
      <c r="O12" s="79" t="s">
        <v>210</v>
      </c>
      <c r="P12" s="78" t="s">
        <v>211</v>
      </c>
      <c r="Q12" s="79" t="s">
        <v>212</v>
      </c>
      <c r="R12" s="78" t="s">
        <v>213</v>
      </c>
      <c r="S12" s="79" t="s">
        <v>214</v>
      </c>
      <c r="T12" s="78" t="s">
        <v>215</v>
      </c>
      <c r="U12" s="79" t="s">
        <v>216</v>
      </c>
      <c r="V12" s="79" t="s">
        <v>243</v>
      </c>
      <c r="W12" s="80" t="s">
        <v>134</v>
      </c>
      <c r="X12" s="80" t="s">
        <v>133</v>
      </c>
      <c r="Y12" s="80" t="s">
        <v>132</v>
      </c>
      <c r="Z12" s="81" t="s">
        <v>130</v>
      </c>
      <c r="AA12" s="80" t="s">
        <v>131</v>
      </c>
      <c r="AB12" s="135"/>
      <c r="AC12" s="135"/>
      <c r="AD12" s="135"/>
      <c r="AE12" s="135"/>
      <c r="AF12" s="135"/>
      <c r="AG12" s="135"/>
      <c r="AH12" s="135"/>
      <c r="AI12" s="135"/>
      <c r="AJ12" s="135"/>
      <c r="AK12" s="135"/>
      <c r="AL12" s="135"/>
      <c r="AM12" s="135"/>
      <c r="AN12" s="82" t="s">
        <v>86</v>
      </c>
      <c r="AO12" s="82" t="s">
        <v>1</v>
      </c>
      <c r="AP12" s="143" t="s">
        <v>87</v>
      </c>
      <c r="AQ12" s="144"/>
      <c r="AR12" s="145"/>
      <c r="AS12" s="144" t="s">
        <v>135</v>
      </c>
      <c r="AT12" s="146"/>
      <c r="AU12" s="146"/>
      <c r="AV12" s="147"/>
      <c r="AW12" s="3" t="s">
        <v>0</v>
      </c>
      <c r="AX12" s="4" t="s">
        <v>1</v>
      </c>
      <c r="AY12" s="3" t="s">
        <v>0</v>
      </c>
      <c r="AZ12" s="4" t="s">
        <v>1</v>
      </c>
      <c r="BA12" s="3" t="s">
        <v>0</v>
      </c>
      <c r="BB12" s="4" t="s">
        <v>1</v>
      </c>
      <c r="BC12" s="3" t="s">
        <v>0</v>
      </c>
      <c r="BD12" s="4" t="s">
        <v>1</v>
      </c>
      <c r="BE12" s="3" t="s">
        <v>0</v>
      </c>
      <c r="BF12" s="4" t="s">
        <v>1</v>
      </c>
      <c r="BG12" s="3" t="s">
        <v>0</v>
      </c>
      <c r="BH12" s="4" t="s">
        <v>1</v>
      </c>
      <c r="BI12" s="3" t="s">
        <v>0</v>
      </c>
      <c r="BJ12" s="4" t="s">
        <v>1</v>
      </c>
      <c r="BK12" s="3" t="s">
        <v>0</v>
      </c>
      <c r="BL12" s="4" t="s">
        <v>1</v>
      </c>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6"/>
      <c r="CN12" s="76"/>
      <c r="CO12" s="76"/>
      <c r="CP12" s="76"/>
      <c r="CQ12" s="76"/>
      <c r="CR12" s="76"/>
      <c r="CS12" s="76"/>
      <c r="CT12" s="76"/>
      <c r="CU12" s="76"/>
      <c r="CV12" s="76"/>
      <c r="CW12" s="76"/>
      <c r="CX12" s="76"/>
      <c r="CY12" s="76"/>
      <c r="CZ12" s="76"/>
      <c r="DA12" s="76"/>
    </row>
    <row r="13" spans="1:105" ht="17.25" customHeight="1" thickTop="1">
      <c r="A13" s="61" t="s">
        <v>242</v>
      </c>
      <c r="B13" s="61" t="s">
        <v>241</v>
      </c>
      <c r="C13" s="61" t="s">
        <v>217</v>
      </c>
      <c r="D13" s="61" t="s">
        <v>218</v>
      </c>
      <c r="E13" s="79">
        <v>1</v>
      </c>
      <c r="F13" s="61">
        <v>1</v>
      </c>
      <c r="G13" s="61" t="str">
        <f ca="1">INDIRECT($A13&amp;$F13+12)</f>
        <v>14111</v>
      </c>
      <c r="H13" s="61" t="str">
        <f t="shared" ref="H13:H72" ca="1" si="7">INDIRECT($B13&amp;$F13+12)</f>
        <v>総合体育館大アリーナ</v>
      </c>
      <c r="I13" s="83" t="str">
        <f ca="1">IF(INDIRECT($C13&amp;"$9")=0,"",(INDIRECT($C13&amp;"$9")))</f>
        <v/>
      </c>
      <c r="J13" s="61" t="str">
        <f t="shared" ref="J13:J72" ca="1" si="8">INDIRECT($C13&amp;"$10")</f>
        <v/>
      </c>
      <c r="K13" s="61" t="str">
        <f ca="1">IF(INDIRECT($C13&amp;"$11")="","",INDIRECT($C13&amp;"$11"))</f>
        <v/>
      </c>
      <c r="L13" s="61">
        <f t="shared" ref="L13:L72" ca="1" si="9">INDIRECT($C13&amp;$F13+12)</f>
        <v>0</v>
      </c>
      <c r="M13" s="61">
        <f t="shared" ref="M13:M72" ca="1" si="10">INDIRECT($D13&amp;$F13+12)</f>
        <v>0</v>
      </c>
      <c r="N13" s="61" t="str">
        <f t="shared" ref="N13:N72" si="11">IF($AT$3="","",$AT$3)</f>
        <v/>
      </c>
      <c r="O13" s="61" t="str">
        <f t="shared" ref="O13:O72" si="12">IF($AT$4="","",$AT$4)</f>
        <v/>
      </c>
      <c r="P13" s="61" t="str">
        <f t="shared" ref="P13:P72" si="13">IF($BF$3="","",$BF$3)</f>
        <v/>
      </c>
      <c r="Q13" s="61" t="str">
        <f t="shared" ref="Q13:Q72" si="14">IF($BK$3="","",$BK$3)</f>
        <v/>
      </c>
      <c r="R13" s="61" t="str">
        <f t="shared" ref="R13:R72" si="15">IF($BK$4="","",$BK$4)</f>
        <v/>
      </c>
      <c r="S13" s="61" t="str">
        <f t="shared" ref="S13:S72" si="16">IF($AT$6="","",$AT$6)</f>
        <v/>
      </c>
      <c r="T13" s="61" t="str">
        <f t="shared" ref="T13:T72" si="17">IF($BA$6="","",$BA$6)</f>
        <v/>
      </c>
      <c r="U13" s="61" t="str">
        <f t="shared" ref="U13:U72" si="18">IF($BI$6="","",$BI$6)</f>
        <v/>
      </c>
      <c r="V13" s="61" t="str">
        <f>IF($AT$7="","",$AT$7)</f>
        <v/>
      </c>
      <c r="W13" s="80" t="s">
        <v>172</v>
      </c>
      <c r="X13" s="80">
        <v>1</v>
      </c>
      <c r="Y13" s="80">
        <v>4</v>
      </c>
      <c r="Z13" s="80">
        <v>11</v>
      </c>
      <c r="AA13" s="80">
        <v>1</v>
      </c>
      <c r="AB13" s="80">
        <v>2</v>
      </c>
      <c r="AC13" s="80">
        <v>3</v>
      </c>
      <c r="AD13" s="80">
        <v>10</v>
      </c>
      <c r="AE13" s="80">
        <v>10</v>
      </c>
      <c r="AF13" s="80">
        <v>15</v>
      </c>
      <c r="AG13" s="80">
        <v>2</v>
      </c>
      <c r="AH13" s="80"/>
      <c r="AI13" s="80"/>
      <c r="AJ13" s="80"/>
      <c r="AK13" s="80"/>
      <c r="AL13" s="80"/>
      <c r="AM13" s="80"/>
      <c r="AN13" s="84">
        <v>0.375</v>
      </c>
      <c r="AO13" s="84">
        <v>0.875</v>
      </c>
      <c r="AP13" s="148" t="s">
        <v>19</v>
      </c>
      <c r="AQ13" s="149"/>
      <c r="AR13" s="150"/>
      <c r="AS13" s="153" t="s">
        <v>25</v>
      </c>
      <c r="AT13" s="154"/>
      <c r="AU13" s="154"/>
      <c r="AV13" s="154"/>
      <c r="AW13" s="5"/>
      <c r="AX13" s="6"/>
      <c r="AY13" s="5"/>
      <c r="AZ13" s="6"/>
      <c r="BA13" s="5"/>
      <c r="BB13" s="6"/>
      <c r="BC13" s="5"/>
      <c r="BD13" s="6"/>
      <c r="BE13" s="5"/>
      <c r="BF13" s="6"/>
      <c r="BG13" s="5"/>
      <c r="BH13" s="6"/>
      <c r="BI13" s="5"/>
      <c r="BJ13" s="6"/>
      <c r="BK13" s="5"/>
      <c r="BL13" s="6"/>
      <c r="BP13" s="21"/>
    </row>
    <row r="14" spans="1:105" ht="17.25" customHeight="1">
      <c r="A14" s="61" t="s">
        <v>242</v>
      </c>
      <c r="B14" s="61" t="s">
        <v>241</v>
      </c>
      <c r="C14" s="61" t="s">
        <v>217</v>
      </c>
      <c r="D14" s="61" t="s">
        <v>218</v>
      </c>
      <c r="E14" s="79">
        <v>1</v>
      </c>
      <c r="F14" s="61">
        <v>2</v>
      </c>
      <c r="G14" s="61" t="str">
        <f t="shared" ref="G14:G73" ca="1" si="19">INDIRECT($A14&amp;$F14+12)</f>
        <v>14121</v>
      </c>
      <c r="H14" s="61" t="str">
        <f t="shared" ca="1" si="7"/>
        <v>総合体育館小アリーナ</v>
      </c>
      <c r="I14" s="83" t="str">
        <f ca="1">IF(INDIRECT($C14&amp;"$9")=0,"",(INDIRECT($C14&amp;"$9")))</f>
        <v/>
      </c>
      <c r="J14" s="61" t="str">
        <f t="shared" ca="1" si="8"/>
        <v/>
      </c>
      <c r="K14" s="61" t="str">
        <f t="shared" ref="K14:K73" ca="1" si="20">IF(INDIRECT($C14&amp;"$11")="","",INDIRECT($C14&amp;"$11"))</f>
        <v/>
      </c>
      <c r="L14" s="61">
        <f t="shared" ca="1" si="9"/>
        <v>0</v>
      </c>
      <c r="M14" s="61">
        <f t="shared" ca="1" si="10"/>
        <v>0</v>
      </c>
      <c r="N14" s="61" t="str">
        <f t="shared" si="11"/>
        <v/>
      </c>
      <c r="O14" s="61" t="str">
        <f t="shared" si="12"/>
        <v/>
      </c>
      <c r="P14" s="61" t="str">
        <f t="shared" si="13"/>
        <v/>
      </c>
      <c r="Q14" s="61" t="str">
        <f t="shared" si="14"/>
        <v/>
      </c>
      <c r="R14" s="61" t="str">
        <f t="shared" si="15"/>
        <v/>
      </c>
      <c r="S14" s="61" t="str">
        <f t="shared" si="16"/>
        <v/>
      </c>
      <c r="T14" s="61" t="str">
        <f t="shared" si="17"/>
        <v/>
      </c>
      <c r="U14" s="61" t="str">
        <f t="shared" si="18"/>
        <v/>
      </c>
      <c r="V14" s="61" t="str">
        <f t="shared" ref="V14:V73" si="21">IF($AT$7="","",$AT$7)</f>
        <v/>
      </c>
      <c r="W14" s="80" t="s">
        <v>173</v>
      </c>
      <c r="X14" s="80">
        <v>1</v>
      </c>
      <c r="Y14" s="80">
        <v>4</v>
      </c>
      <c r="Z14" s="80">
        <v>12</v>
      </c>
      <c r="AA14" s="80">
        <v>1</v>
      </c>
      <c r="AB14" s="80">
        <v>1</v>
      </c>
      <c r="AC14" s="80">
        <v>1</v>
      </c>
      <c r="AD14" s="80">
        <v>3</v>
      </c>
      <c r="AE14" s="80">
        <v>3</v>
      </c>
      <c r="AF14" s="80">
        <v>5</v>
      </c>
      <c r="AG14" s="80"/>
      <c r="AH14" s="80"/>
      <c r="AI14" s="80"/>
      <c r="AJ14" s="80"/>
      <c r="AK14" s="80"/>
      <c r="AL14" s="80"/>
      <c r="AM14" s="80"/>
      <c r="AN14" s="84">
        <v>0.375</v>
      </c>
      <c r="AO14" s="84">
        <v>0.875</v>
      </c>
      <c r="AP14" s="151"/>
      <c r="AQ14" s="99"/>
      <c r="AR14" s="152"/>
      <c r="AS14" s="141" t="s">
        <v>26</v>
      </c>
      <c r="AT14" s="142"/>
      <c r="AU14" s="142"/>
      <c r="AV14" s="142"/>
      <c r="AW14" s="7"/>
      <c r="AX14" s="8"/>
      <c r="AY14" s="7"/>
      <c r="AZ14" s="8"/>
      <c r="BA14" s="7"/>
      <c r="BB14" s="8"/>
      <c r="BC14" s="7"/>
      <c r="BD14" s="8"/>
      <c r="BE14" s="7"/>
      <c r="BF14" s="8"/>
      <c r="BG14" s="7"/>
      <c r="BH14" s="8"/>
      <c r="BI14" s="7"/>
      <c r="BJ14" s="8"/>
      <c r="BK14" s="7"/>
      <c r="BL14" s="8"/>
      <c r="BP14" s="21"/>
    </row>
    <row r="15" spans="1:105" ht="17.25" customHeight="1">
      <c r="A15" s="61" t="s">
        <v>242</v>
      </c>
      <c r="B15" s="61" t="s">
        <v>241</v>
      </c>
      <c r="C15" s="61" t="s">
        <v>217</v>
      </c>
      <c r="D15" s="61" t="s">
        <v>218</v>
      </c>
      <c r="E15" s="79">
        <v>1</v>
      </c>
      <c r="F15" s="61">
        <v>3</v>
      </c>
      <c r="G15" s="61" t="str">
        <f t="shared" ca="1" si="19"/>
        <v>14133</v>
      </c>
      <c r="H15" s="61" t="str">
        <f t="shared" ca="1" si="7"/>
        <v>総合体育館会議室</v>
      </c>
      <c r="I15" s="83" t="str">
        <f t="shared" ref="I15:I74" ca="1" si="22">IF(INDIRECT($C15&amp;"$9")=0,"",(INDIRECT($C15&amp;"$9")))</f>
        <v/>
      </c>
      <c r="J15" s="61" t="str">
        <f t="shared" ca="1" si="8"/>
        <v/>
      </c>
      <c r="K15" s="61" t="str">
        <f t="shared" ca="1" si="20"/>
        <v/>
      </c>
      <c r="L15" s="61">
        <f t="shared" ca="1" si="9"/>
        <v>0</v>
      </c>
      <c r="M15" s="61">
        <f t="shared" ca="1" si="10"/>
        <v>0</v>
      </c>
      <c r="N15" s="61" t="str">
        <f t="shared" si="11"/>
        <v/>
      </c>
      <c r="O15" s="61" t="str">
        <f t="shared" si="12"/>
        <v/>
      </c>
      <c r="P15" s="61" t="str">
        <f t="shared" si="13"/>
        <v/>
      </c>
      <c r="Q15" s="61" t="str">
        <f t="shared" si="14"/>
        <v/>
      </c>
      <c r="R15" s="61" t="str">
        <f t="shared" si="15"/>
        <v/>
      </c>
      <c r="S15" s="61" t="str">
        <f t="shared" si="16"/>
        <v/>
      </c>
      <c r="T15" s="61" t="str">
        <f t="shared" si="17"/>
        <v/>
      </c>
      <c r="U15" s="61" t="str">
        <f t="shared" si="18"/>
        <v/>
      </c>
      <c r="V15" s="61" t="str">
        <f t="shared" si="21"/>
        <v/>
      </c>
      <c r="W15" s="80" t="s">
        <v>174</v>
      </c>
      <c r="X15" s="80">
        <v>1</v>
      </c>
      <c r="Y15" s="80">
        <v>4</v>
      </c>
      <c r="Z15" s="80">
        <v>13</v>
      </c>
      <c r="AA15" s="80">
        <v>3</v>
      </c>
      <c r="AB15" s="80"/>
      <c r="AC15" s="80"/>
      <c r="AD15" s="80"/>
      <c r="AE15" s="80"/>
      <c r="AF15" s="80"/>
      <c r="AG15" s="80"/>
      <c r="AH15" s="80"/>
      <c r="AI15" s="80"/>
      <c r="AJ15" s="80"/>
      <c r="AK15" s="80"/>
      <c r="AL15" s="80"/>
      <c r="AM15" s="80"/>
      <c r="AN15" s="84">
        <v>0.375</v>
      </c>
      <c r="AO15" s="84">
        <v>0.875</v>
      </c>
      <c r="AP15" s="151"/>
      <c r="AQ15" s="99"/>
      <c r="AR15" s="152"/>
      <c r="AS15" s="141" t="s">
        <v>120</v>
      </c>
      <c r="AT15" s="142"/>
      <c r="AU15" s="142"/>
      <c r="AV15" s="142"/>
      <c r="AW15" s="7"/>
      <c r="AX15" s="8"/>
      <c r="AY15" s="7"/>
      <c r="AZ15" s="8"/>
      <c r="BA15" s="7"/>
      <c r="BB15" s="8"/>
      <c r="BC15" s="7"/>
      <c r="BD15" s="8"/>
      <c r="BE15" s="7"/>
      <c r="BF15" s="8"/>
      <c r="BG15" s="7"/>
      <c r="BH15" s="8"/>
      <c r="BI15" s="7"/>
      <c r="BJ15" s="8"/>
      <c r="BK15" s="7"/>
      <c r="BL15" s="8"/>
      <c r="BP15" s="21"/>
    </row>
    <row r="16" spans="1:105" s="86" customFormat="1" ht="17.25" customHeight="1">
      <c r="A16" s="86" t="s">
        <v>242</v>
      </c>
      <c r="B16" s="86" t="s">
        <v>241</v>
      </c>
      <c r="C16" s="86" t="s">
        <v>217</v>
      </c>
      <c r="D16" s="86" t="s">
        <v>218</v>
      </c>
      <c r="E16" s="79">
        <v>1</v>
      </c>
      <c r="F16" s="86">
        <v>3</v>
      </c>
      <c r="G16" s="86" t="str">
        <f t="shared" ca="1" si="19"/>
        <v>14133</v>
      </c>
      <c r="H16" s="86" t="str">
        <f t="shared" ca="1" si="7"/>
        <v>総合体育館会議室</v>
      </c>
      <c r="I16" s="83" t="str">
        <f t="shared" ca="1" si="22"/>
        <v/>
      </c>
      <c r="J16" s="86" t="str">
        <f t="shared" ca="1" si="8"/>
        <v/>
      </c>
      <c r="K16" s="86" t="str">
        <f t="shared" ca="1" si="20"/>
        <v/>
      </c>
      <c r="L16" s="86">
        <f t="shared" ca="1" si="9"/>
        <v>0</v>
      </c>
      <c r="M16" s="86">
        <f t="shared" ca="1" si="10"/>
        <v>0</v>
      </c>
      <c r="N16" s="86" t="str">
        <f t="shared" si="11"/>
        <v/>
      </c>
      <c r="O16" s="86" t="str">
        <f t="shared" si="12"/>
        <v/>
      </c>
      <c r="P16" s="86" t="str">
        <f t="shared" si="13"/>
        <v/>
      </c>
      <c r="Q16" s="86" t="str">
        <f t="shared" si="14"/>
        <v/>
      </c>
      <c r="R16" s="86" t="str">
        <f t="shared" si="15"/>
        <v/>
      </c>
      <c r="S16" s="86" t="str">
        <f t="shared" si="16"/>
        <v/>
      </c>
      <c r="T16" s="86" t="str">
        <f t="shared" si="17"/>
        <v/>
      </c>
      <c r="U16" s="86" t="str">
        <f t="shared" si="18"/>
        <v/>
      </c>
      <c r="V16" s="86" t="str">
        <f t="shared" si="21"/>
        <v/>
      </c>
      <c r="W16" s="80" t="s">
        <v>174</v>
      </c>
      <c r="X16" s="80">
        <v>1</v>
      </c>
      <c r="Y16" s="80">
        <v>4</v>
      </c>
      <c r="Z16" s="80">
        <v>13</v>
      </c>
      <c r="AA16" s="80">
        <v>3</v>
      </c>
      <c r="AB16" s="80"/>
      <c r="AC16" s="80"/>
      <c r="AD16" s="80"/>
      <c r="AE16" s="80"/>
      <c r="AF16" s="80"/>
      <c r="AG16" s="80"/>
      <c r="AH16" s="80"/>
      <c r="AI16" s="80"/>
      <c r="AJ16" s="80"/>
      <c r="AK16" s="80"/>
      <c r="AL16" s="80"/>
      <c r="AM16" s="80"/>
      <c r="AN16" s="84">
        <v>0.375</v>
      </c>
      <c r="AO16" s="84">
        <v>0.875</v>
      </c>
      <c r="AP16" s="151"/>
      <c r="AQ16" s="99"/>
      <c r="AR16" s="152"/>
      <c r="AS16" s="141" t="s">
        <v>277</v>
      </c>
      <c r="AT16" s="142"/>
      <c r="AU16" s="142"/>
      <c r="AV16" s="142"/>
      <c r="AW16" s="7"/>
      <c r="AX16" s="8"/>
      <c r="AY16" s="7"/>
      <c r="AZ16" s="8"/>
      <c r="BA16" s="7"/>
      <c r="BB16" s="8"/>
      <c r="BC16" s="7"/>
      <c r="BD16" s="8"/>
      <c r="BE16" s="7"/>
      <c r="BF16" s="8"/>
      <c r="BG16" s="7"/>
      <c r="BH16" s="8"/>
      <c r="BI16" s="7"/>
      <c r="BJ16" s="8"/>
      <c r="BK16" s="7"/>
      <c r="BL16" s="8"/>
      <c r="BP16" s="21"/>
    </row>
    <row r="17" spans="1:68" s="86" customFormat="1" ht="17.25" customHeight="1">
      <c r="A17" s="86" t="s">
        <v>242</v>
      </c>
      <c r="B17" s="86" t="s">
        <v>241</v>
      </c>
      <c r="C17" s="86" t="s">
        <v>217</v>
      </c>
      <c r="D17" s="86" t="s">
        <v>218</v>
      </c>
      <c r="E17" s="79">
        <v>1</v>
      </c>
      <c r="F17" s="86">
        <v>3</v>
      </c>
      <c r="G17" s="86" t="str">
        <f t="shared" ca="1" si="19"/>
        <v>14133</v>
      </c>
      <c r="H17" s="86" t="str">
        <f t="shared" ca="1" si="7"/>
        <v>総合体育館会議室</v>
      </c>
      <c r="I17" s="83" t="str">
        <f t="shared" ca="1" si="22"/>
        <v/>
      </c>
      <c r="J17" s="86" t="str">
        <f t="shared" ca="1" si="8"/>
        <v/>
      </c>
      <c r="K17" s="86" t="str">
        <f t="shared" ca="1" si="20"/>
        <v/>
      </c>
      <c r="L17" s="86">
        <f t="shared" ca="1" si="9"/>
        <v>0</v>
      </c>
      <c r="M17" s="86">
        <f t="shared" ca="1" si="10"/>
        <v>0</v>
      </c>
      <c r="N17" s="86" t="str">
        <f t="shared" si="11"/>
        <v/>
      </c>
      <c r="O17" s="86" t="str">
        <f t="shared" si="12"/>
        <v/>
      </c>
      <c r="P17" s="86" t="str">
        <f t="shared" si="13"/>
        <v/>
      </c>
      <c r="Q17" s="86" t="str">
        <f t="shared" si="14"/>
        <v/>
      </c>
      <c r="R17" s="86" t="str">
        <f t="shared" si="15"/>
        <v/>
      </c>
      <c r="S17" s="86" t="str">
        <f t="shared" si="16"/>
        <v/>
      </c>
      <c r="T17" s="86" t="str">
        <f t="shared" si="17"/>
        <v/>
      </c>
      <c r="U17" s="86" t="str">
        <f t="shared" si="18"/>
        <v/>
      </c>
      <c r="V17" s="86" t="str">
        <f t="shared" si="21"/>
        <v/>
      </c>
      <c r="W17" s="80" t="s">
        <v>174</v>
      </c>
      <c r="X17" s="80">
        <v>1</v>
      </c>
      <c r="Y17" s="80">
        <v>4</v>
      </c>
      <c r="Z17" s="80">
        <v>13</v>
      </c>
      <c r="AA17" s="80">
        <v>3</v>
      </c>
      <c r="AB17" s="80"/>
      <c r="AC17" s="80"/>
      <c r="AD17" s="80"/>
      <c r="AE17" s="80"/>
      <c r="AF17" s="80"/>
      <c r="AG17" s="80"/>
      <c r="AH17" s="80"/>
      <c r="AI17" s="80"/>
      <c r="AJ17" s="80"/>
      <c r="AK17" s="80"/>
      <c r="AL17" s="80"/>
      <c r="AM17" s="80"/>
      <c r="AN17" s="84">
        <v>0.375</v>
      </c>
      <c r="AO17" s="84">
        <v>0.875</v>
      </c>
      <c r="AP17" s="151"/>
      <c r="AQ17" s="99"/>
      <c r="AR17" s="152"/>
      <c r="AS17" s="141" t="s">
        <v>278</v>
      </c>
      <c r="AT17" s="142"/>
      <c r="AU17" s="142"/>
      <c r="AV17" s="142"/>
      <c r="AW17" s="7"/>
      <c r="AX17" s="8"/>
      <c r="AY17" s="7"/>
      <c r="AZ17" s="8"/>
      <c r="BA17" s="7"/>
      <c r="BB17" s="8"/>
      <c r="BC17" s="7"/>
      <c r="BD17" s="8"/>
      <c r="BE17" s="7"/>
      <c r="BF17" s="8"/>
      <c r="BG17" s="7"/>
      <c r="BH17" s="8"/>
      <c r="BI17" s="7"/>
      <c r="BJ17" s="8"/>
      <c r="BK17" s="7"/>
      <c r="BL17" s="8"/>
      <c r="BP17" s="21"/>
    </row>
    <row r="18" spans="1:68" ht="17.25" customHeight="1">
      <c r="A18" s="61" t="s">
        <v>242</v>
      </c>
      <c r="B18" s="61" t="s">
        <v>241</v>
      </c>
      <c r="C18" s="61" t="s">
        <v>217</v>
      </c>
      <c r="D18" s="61" t="s">
        <v>218</v>
      </c>
      <c r="E18" s="79">
        <v>1</v>
      </c>
      <c r="F18" s="61">
        <v>4</v>
      </c>
      <c r="G18" s="61" t="str">
        <f t="shared" ca="1" si="19"/>
        <v>14133</v>
      </c>
      <c r="H18" s="61" t="str">
        <f t="shared" ca="1" si="7"/>
        <v>総合体育館放送室</v>
      </c>
      <c r="I18" s="83" t="str">
        <f t="shared" ca="1" si="22"/>
        <v/>
      </c>
      <c r="J18" s="61" t="str">
        <f t="shared" ca="1" si="8"/>
        <v/>
      </c>
      <c r="K18" s="61" t="str">
        <f t="shared" ca="1" si="20"/>
        <v/>
      </c>
      <c r="L18" s="61">
        <f t="shared" ca="1" si="9"/>
        <v>0</v>
      </c>
      <c r="M18" s="61">
        <f t="shared" ca="1" si="10"/>
        <v>0</v>
      </c>
      <c r="N18" s="61" t="str">
        <f t="shared" si="11"/>
        <v/>
      </c>
      <c r="O18" s="61" t="str">
        <f t="shared" si="12"/>
        <v/>
      </c>
      <c r="P18" s="61" t="str">
        <f t="shared" si="13"/>
        <v/>
      </c>
      <c r="Q18" s="61" t="str">
        <f t="shared" si="14"/>
        <v/>
      </c>
      <c r="R18" s="61" t="str">
        <f t="shared" si="15"/>
        <v/>
      </c>
      <c r="S18" s="61" t="str">
        <f t="shared" si="16"/>
        <v/>
      </c>
      <c r="T18" s="61" t="str">
        <f t="shared" si="17"/>
        <v/>
      </c>
      <c r="U18" s="61" t="str">
        <f t="shared" si="18"/>
        <v/>
      </c>
      <c r="V18" s="61" t="str">
        <f t="shared" si="21"/>
        <v/>
      </c>
      <c r="W18" s="80" t="s">
        <v>175</v>
      </c>
      <c r="X18" s="80">
        <v>1</v>
      </c>
      <c r="Y18" s="80">
        <v>4</v>
      </c>
      <c r="Z18" s="80">
        <v>21</v>
      </c>
      <c r="AA18" s="80">
        <v>7</v>
      </c>
      <c r="AB18" s="80"/>
      <c r="AC18" s="80"/>
      <c r="AD18" s="80"/>
      <c r="AE18" s="80"/>
      <c r="AF18" s="80"/>
      <c r="AG18" s="80"/>
      <c r="AH18" s="80">
        <v>1</v>
      </c>
      <c r="AI18" s="80"/>
      <c r="AJ18" s="80"/>
      <c r="AK18" s="80"/>
      <c r="AL18" s="80"/>
      <c r="AM18" s="80"/>
      <c r="AN18" s="84">
        <v>0.20833333333333334</v>
      </c>
      <c r="AO18" s="84">
        <v>0.70833333333333337</v>
      </c>
      <c r="AP18" s="151"/>
      <c r="AQ18" s="99"/>
      <c r="AR18" s="152"/>
      <c r="AS18" s="141" t="s">
        <v>2</v>
      </c>
      <c r="AT18" s="142"/>
      <c r="AU18" s="142"/>
      <c r="AV18" s="142"/>
      <c r="AW18" s="7"/>
      <c r="AX18" s="8"/>
      <c r="AY18" s="7"/>
      <c r="AZ18" s="8"/>
      <c r="BA18" s="7"/>
      <c r="BB18" s="8"/>
      <c r="BC18" s="7"/>
      <c r="BD18" s="8"/>
      <c r="BE18" s="7"/>
      <c r="BF18" s="8"/>
      <c r="BG18" s="7"/>
      <c r="BH18" s="8"/>
      <c r="BI18" s="7"/>
      <c r="BJ18" s="8"/>
      <c r="BK18" s="7"/>
      <c r="BL18" s="8"/>
      <c r="BP18" s="21"/>
    </row>
    <row r="19" spans="1:68" ht="17.25" customHeight="1">
      <c r="A19" s="61" t="s">
        <v>242</v>
      </c>
      <c r="B19" s="61" t="s">
        <v>241</v>
      </c>
      <c r="C19" s="61" t="s">
        <v>217</v>
      </c>
      <c r="D19" s="61" t="s">
        <v>218</v>
      </c>
      <c r="E19" s="79">
        <v>1</v>
      </c>
      <c r="F19" s="61">
        <v>5</v>
      </c>
      <c r="G19" s="61" t="str">
        <f t="shared" ca="1" si="19"/>
        <v>14133</v>
      </c>
      <c r="H19" s="61" t="str">
        <f t="shared" ca="1" si="7"/>
        <v>総合体育館控室</v>
      </c>
      <c r="I19" s="83" t="str">
        <f t="shared" ca="1" si="22"/>
        <v/>
      </c>
      <c r="J19" s="61" t="str">
        <f t="shared" ca="1" si="8"/>
        <v/>
      </c>
      <c r="K19" s="61" t="str">
        <f t="shared" ca="1" si="20"/>
        <v/>
      </c>
      <c r="L19" s="61">
        <f t="shared" ca="1" si="9"/>
        <v>0</v>
      </c>
      <c r="M19" s="61">
        <f t="shared" ca="1" si="10"/>
        <v>0</v>
      </c>
      <c r="N19" s="61" t="str">
        <f t="shared" si="11"/>
        <v/>
      </c>
      <c r="O19" s="61" t="str">
        <f t="shared" si="12"/>
        <v/>
      </c>
      <c r="P19" s="61" t="str">
        <f t="shared" si="13"/>
        <v/>
      </c>
      <c r="Q19" s="61" t="str">
        <f t="shared" si="14"/>
        <v/>
      </c>
      <c r="R19" s="61" t="str">
        <f t="shared" si="15"/>
        <v/>
      </c>
      <c r="S19" s="61" t="str">
        <f t="shared" si="16"/>
        <v/>
      </c>
      <c r="T19" s="61" t="str">
        <f t="shared" si="17"/>
        <v/>
      </c>
      <c r="U19" s="61" t="str">
        <f t="shared" si="18"/>
        <v/>
      </c>
      <c r="V19" s="61" t="str">
        <f t="shared" si="21"/>
        <v/>
      </c>
      <c r="W19" s="80" t="s">
        <v>176</v>
      </c>
      <c r="X19" s="80">
        <v>1</v>
      </c>
      <c r="Y19" s="80">
        <v>4</v>
      </c>
      <c r="Z19" s="80">
        <v>22</v>
      </c>
      <c r="AA19" s="80">
        <v>6</v>
      </c>
      <c r="AB19" s="80"/>
      <c r="AC19" s="80"/>
      <c r="AD19" s="80"/>
      <c r="AE19" s="80"/>
      <c r="AF19" s="80"/>
      <c r="AG19" s="80"/>
      <c r="AH19" s="80">
        <v>1</v>
      </c>
      <c r="AI19" s="80"/>
      <c r="AJ19" s="80"/>
      <c r="AK19" s="80"/>
      <c r="AL19" s="80"/>
      <c r="AM19" s="80"/>
      <c r="AN19" s="84">
        <v>0.20833333333333334</v>
      </c>
      <c r="AO19" s="84">
        <v>0.70833333333333337</v>
      </c>
      <c r="AP19" s="151"/>
      <c r="AQ19" s="99"/>
      <c r="AR19" s="152"/>
      <c r="AS19" s="141" t="s">
        <v>3</v>
      </c>
      <c r="AT19" s="142"/>
      <c r="AU19" s="142"/>
      <c r="AV19" s="142"/>
      <c r="AW19" s="7"/>
      <c r="AX19" s="8"/>
      <c r="AY19" s="7"/>
      <c r="AZ19" s="8"/>
      <c r="BA19" s="7"/>
      <c r="BB19" s="8"/>
      <c r="BC19" s="7"/>
      <c r="BD19" s="8"/>
      <c r="BE19" s="7"/>
      <c r="BF19" s="8"/>
      <c r="BG19" s="7"/>
      <c r="BH19" s="8"/>
      <c r="BI19" s="7"/>
      <c r="BJ19" s="8"/>
      <c r="BK19" s="7"/>
      <c r="BL19" s="8"/>
      <c r="BP19" s="21"/>
    </row>
    <row r="20" spans="1:68" ht="17.25" customHeight="1">
      <c r="A20" s="61" t="s">
        <v>242</v>
      </c>
      <c r="B20" s="61" t="s">
        <v>241</v>
      </c>
      <c r="C20" s="61" t="s">
        <v>217</v>
      </c>
      <c r="D20" s="61" t="s">
        <v>218</v>
      </c>
      <c r="E20" s="79">
        <v>1</v>
      </c>
      <c r="F20" s="61">
        <v>6</v>
      </c>
      <c r="G20" s="61" t="str">
        <f t="shared" ca="1" si="19"/>
        <v>14217</v>
      </c>
      <c r="H20" s="61" t="str">
        <f t="shared" ca="1" si="7"/>
        <v>陸上競技場</v>
      </c>
      <c r="I20" s="83" t="str">
        <f t="shared" ca="1" si="22"/>
        <v/>
      </c>
      <c r="J20" s="61" t="str">
        <f t="shared" ca="1" si="8"/>
        <v/>
      </c>
      <c r="K20" s="61" t="str">
        <f t="shared" ca="1" si="20"/>
        <v/>
      </c>
      <c r="L20" s="61">
        <f t="shared" ca="1" si="9"/>
        <v>0</v>
      </c>
      <c r="M20" s="61">
        <f t="shared" ca="1" si="10"/>
        <v>0</v>
      </c>
      <c r="N20" s="61" t="str">
        <f t="shared" si="11"/>
        <v/>
      </c>
      <c r="O20" s="61" t="str">
        <f t="shared" si="12"/>
        <v/>
      </c>
      <c r="P20" s="61" t="str">
        <f t="shared" si="13"/>
        <v/>
      </c>
      <c r="Q20" s="61" t="str">
        <f t="shared" si="14"/>
        <v/>
      </c>
      <c r="R20" s="61" t="str">
        <f t="shared" si="15"/>
        <v/>
      </c>
      <c r="S20" s="61" t="str">
        <f t="shared" si="16"/>
        <v/>
      </c>
      <c r="T20" s="61" t="str">
        <f t="shared" si="17"/>
        <v/>
      </c>
      <c r="U20" s="61" t="str">
        <f t="shared" si="18"/>
        <v/>
      </c>
      <c r="V20" s="61" t="str">
        <f t="shared" si="21"/>
        <v/>
      </c>
      <c r="W20" s="80" t="s">
        <v>177</v>
      </c>
      <c r="X20" s="80">
        <v>1</v>
      </c>
      <c r="Y20" s="80">
        <v>4</v>
      </c>
      <c r="Z20" s="80">
        <v>23</v>
      </c>
      <c r="AA20" s="80">
        <v>6</v>
      </c>
      <c r="AB20" s="80"/>
      <c r="AC20" s="80"/>
      <c r="AD20" s="80"/>
      <c r="AE20" s="80"/>
      <c r="AF20" s="80"/>
      <c r="AG20" s="80"/>
      <c r="AH20" s="80"/>
      <c r="AI20" s="80"/>
      <c r="AJ20" s="80"/>
      <c r="AK20" s="80"/>
      <c r="AL20" s="80"/>
      <c r="AM20" s="80"/>
      <c r="AN20" s="84">
        <v>0.20833333333333334</v>
      </c>
      <c r="AO20" s="84">
        <v>0.70833333333333337</v>
      </c>
      <c r="AP20" s="151"/>
      <c r="AQ20" s="99"/>
      <c r="AR20" s="152"/>
      <c r="AS20" s="141" t="s">
        <v>9</v>
      </c>
      <c r="AT20" s="142"/>
      <c r="AU20" s="142"/>
      <c r="AV20" s="142"/>
      <c r="AW20" s="7"/>
      <c r="AX20" s="8"/>
      <c r="AY20" s="7"/>
      <c r="AZ20" s="8"/>
      <c r="BA20" s="7"/>
      <c r="BB20" s="8"/>
      <c r="BC20" s="7"/>
      <c r="BD20" s="8"/>
      <c r="BE20" s="7"/>
      <c r="BF20" s="8"/>
      <c r="BG20" s="7"/>
      <c r="BH20" s="8"/>
      <c r="BI20" s="7"/>
      <c r="BJ20" s="8"/>
      <c r="BK20" s="7"/>
      <c r="BL20" s="8"/>
    </row>
    <row r="21" spans="1:68" ht="17.25" customHeight="1">
      <c r="A21" s="61" t="s">
        <v>242</v>
      </c>
      <c r="B21" s="61" t="s">
        <v>241</v>
      </c>
      <c r="C21" s="61" t="s">
        <v>217</v>
      </c>
      <c r="D21" s="61" t="s">
        <v>218</v>
      </c>
      <c r="E21" s="79">
        <v>1</v>
      </c>
      <c r="F21" s="61">
        <v>7</v>
      </c>
      <c r="G21" s="61" t="str">
        <f t="shared" ca="1" si="19"/>
        <v>14226</v>
      </c>
      <c r="H21" s="61" t="str">
        <f t="shared" ca="1" si="7"/>
        <v>サッカー場</v>
      </c>
      <c r="I21" s="83" t="str">
        <f t="shared" ca="1" si="22"/>
        <v/>
      </c>
      <c r="J21" s="61" t="str">
        <f t="shared" ca="1" si="8"/>
        <v/>
      </c>
      <c r="K21" s="61" t="str">
        <f t="shared" ca="1" si="20"/>
        <v/>
      </c>
      <c r="L21" s="61">
        <f t="shared" ca="1" si="9"/>
        <v>0</v>
      </c>
      <c r="M21" s="61">
        <f t="shared" ca="1" si="10"/>
        <v>0</v>
      </c>
      <c r="N21" s="61" t="str">
        <f t="shared" si="11"/>
        <v/>
      </c>
      <c r="O21" s="61" t="str">
        <f t="shared" si="12"/>
        <v/>
      </c>
      <c r="P21" s="61" t="str">
        <f t="shared" si="13"/>
        <v/>
      </c>
      <c r="Q21" s="61" t="str">
        <f t="shared" si="14"/>
        <v/>
      </c>
      <c r="R21" s="61" t="str">
        <f t="shared" si="15"/>
        <v/>
      </c>
      <c r="S21" s="61" t="str">
        <f t="shared" si="16"/>
        <v/>
      </c>
      <c r="T21" s="61" t="str">
        <f t="shared" si="17"/>
        <v/>
      </c>
      <c r="U21" s="61" t="str">
        <f t="shared" si="18"/>
        <v/>
      </c>
      <c r="V21" s="61" t="str">
        <f t="shared" si="21"/>
        <v/>
      </c>
      <c r="W21" s="80" t="s">
        <v>178</v>
      </c>
      <c r="X21" s="80">
        <v>2</v>
      </c>
      <c r="Y21" s="80">
        <v>4</v>
      </c>
      <c r="Z21" s="80">
        <v>41</v>
      </c>
      <c r="AA21" s="80">
        <v>4</v>
      </c>
      <c r="AB21" s="80"/>
      <c r="AC21" s="80"/>
      <c r="AD21" s="80"/>
      <c r="AE21" s="80"/>
      <c r="AF21" s="80"/>
      <c r="AG21" s="80"/>
      <c r="AH21" s="80">
        <v>1</v>
      </c>
      <c r="AI21" s="80"/>
      <c r="AJ21" s="80">
        <v>2</v>
      </c>
      <c r="AK21" s="80">
        <v>1</v>
      </c>
      <c r="AL21" s="80"/>
      <c r="AM21" s="80"/>
      <c r="AN21" s="84">
        <v>0.20833333333333334</v>
      </c>
      <c r="AO21" s="84">
        <v>0.875</v>
      </c>
      <c r="AP21" s="151"/>
      <c r="AQ21" s="99"/>
      <c r="AR21" s="152"/>
      <c r="AS21" s="141" t="s">
        <v>10</v>
      </c>
      <c r="AT21" s="142"/>
      <c r="AU21" s="142"/>
      <c r="AV21" s="142"/>
      <c r="AW21" s="7"/>
      <c r="AX21" s="8"/>
      <c r="AY21" s="7"/>
      <c r="AZ21" s="8"/>
      <c r="BA21" s="7"/>
      <c r="BB21" s="8"/>
      <c r="BC21" s="7"/>
      <c r="BD21" s="8"/>
      <c r="BE21" s="7"/>
      <c r="BF21" s="8"/>
      <c r="BG21" s="7"/>
      <c r="BH21" s="8"/>
      <c r="BI21" s="7"/>
      <c r="BJ21" s="8"/>
      <c r="BK21" s="7"/>
      <c r="BL21" s="9"/>
    </row>
    <row r="22" spans="1:68" ht="17.25" customHeight="1">
      <c r="A22" s="61" t="s">
        <v>242</v>
      </c>
      <c r="B22" s="61" t="s">
        <v>241</v>
      </c>
      <c r="C22" s="61" t="s">
        <v>217</v>
      </c>
      <c r="D22" s="61" t="s">
        <v>218</v>
      </c>
      <c r="E22" s="79">
        <v>1</v>
      </c>
      <c r="F22" s="61">
        <v>8</v>
      </c>
      <c r="G22" s="61" t="str">
        <f t="shared" ca="1" si="19"/>
        <v>14236</v>
      </c>
      <c r="H22" s="61" t="str">
        <f t="shared" ca="1" si="7"/>
        <v>多目的芝生広場</v>
      </c>
      <c r="I22" s="83" t="str">
        <f t="shared" ca="1" si="22"/>
        <v/>
      </c>
      <c r="J22" s="61" t="str">
        <f t="shared" ca="1" si="8"/>
        <v/>
      </c>
      <c r="K22" s="61" t="str">
        <f t="shared" ca="1" si="20"/>
        <v/>
      </c>
      <c r="L22" s="61">
        <f t="shared" ca="1" si="9"/>
        <v>0</v>
      </c>
      <c r="M22" s="61">
        <f t="shared" ca="1" si="10"/>
        <v>0</v>
      </c>
      <c r="N22" s="61" t="str">
        <f t="shared" si="11"/>
        <v/>
      </c>
      <c r="O22" s="61" t="str">
        <f t="shared" si="12"/>
        <v/>
      </c>
      <c r="P22" s="61" t="str">
        <f t="shared" si="13"/>
        <v/>
      </c>
      <c r="Q22" s="61" t="str">
        <f t="shared" si="14"/>
        <v/>
      </c>
      <c r="R22" s="61" t="str">
        <f t="shared" si="15"/>
        <v/>
      </c>
      <c r="S22" s="61" t="str">
        <f t="shared" si="16"/>
        <v/>
      </c>
      <c r="T22" s="61" t="str">
        <f t="shared" si="17"/>
        <v/>
      </c>
      <c r="U22" s="61" t="str">
        <f t="shared" si="18"/>
        <v/>
      </c>
      <c r="V22" s="61" t="str">
        <f t="shared" si="21"/>
        <v/>
      </c>
      <c r="W22" s="80" t="s">
        <v>179</v>
      </c>
      <c r="X22" s="80">
        <v>2</v>
      </c>
      <c r="Y22" s="80">
        <v>4</v>
      </c>
      <c r="Z22" s="80">
        <v>51</v>
      </c>
      <c r="AA22" s="80">
        <v>7</v>
      </c>
      <c r="AB22" s="80"/>
      <c r="AC22" s="80"/>
      <c r="AD22" s="80"/>
      <c r="AE22" s="80"/>
      <c r="AF22" s="80"/>
      <c r="AG22" s="80"/>
      <c r="AH22" s="80"/>
      <c r="AI22" s="80"/>
      <c r="AJ22" s="80"/>
      <c r="AK22" s="80">
        <v>1</v>
      </c>
      <c r="AL22" s="80"/>
      <c r="AM22" s="80"/>
      <c r="AN22" s="84">
        <v>0.20833333333333334</v>
      </c>
      <c r="AO22" s="84">
        <v>0.70833333333333337</v>
      </c>
      <c r="AP22" s="151"/>
      <c r="AQ22" s="99"/>
      <c r="AR22" s="152"/>
      <c r="AS22" s="141" t="s">
        <v>7</v>
      </c>
      <c r="AT22" s="142"/>
      <c r="AU22" s="142"/>
      <c r="AV22" s="142"/>
      <c r="AW22" s="7"/>
      <c r="AX22" s="8"/>
      <c r="AY22" s="7"/>
      <c r="AZ22" s="8"/>
      <c r="BA22" s="7"/>
      <c r="BB22" s="8"/>
      <c r="BC22" s="7"/>
      <c r="BD22" s="8"/>
      <c r="BE22" s="7"/>
      <c r="BF22" s="8"/>
      <c r="BG22" s="7"/>
      <c r="BH22" s="8"/>
      <c r="BI22" s="7"/>
      <c r="BJ22" s="8"/>
      <c r="BK22" s="7"/>
      <c r="BL22" s="8"/>
    </row>
    <row r="23" spans="1:68" ht="17.25" customHeight="1">
      <c r="A23" s="61" t="s">
        <v>242</v>
      </c>
      <c r="B23" s="61" t="s">
        <v>241</v>
      </c>
      <c r="C23" s="61" t="s">
        <v>217</v>
      </c>
      <c r="D23" s="61" t="s">
        <v>218</v>
      </c>
      <c r="E23" s="79">
        <v>1</v>
      </c>
      <c r="F23" s="61">
        <v>9</v>
      </c>
      <c r="G23" s="61" t="str">
        <f t="shared" ca="1" si="19"/>
        <v>24414</v>
      </c>
      <c r="H23" s="61" t="str">
        <f t="shared" ca="1" si="7"/>
        <v>多目的広場(土グランド)</v>
      </c>
      <c r="I23" s="83" t="str">
        <f t="shared" ca="1" si="22"/>
        <v/>
      </c>
      <c r="J23" s="61" t="str">
        <f t="shared" ca="1" si="8"/>
        <v/>
      </c>
      <c r="K23" s="61" t="str">
        <f t="shared" ca="1" si="20"/>
        <v/>
      </c>
      <c r="L23" s="61">
        <f t="shared" ca="1" si="9"/>
        <v>0</v>
      </c>
      <c r="M23" s="61">
        <f t="shared" ca="1" si="10"/>
        <v>0</v>
      </c>
      <c r="N23" s="61" t="str">
        <f t="shared" si="11"/>
        <v/>
      </c>
      <c r="O23" s="61" t="str">
        <f t="shared" si="12"/>
        <v/>
      </c>
      <c r="P23" s="61" t="str">
        <f t="shared" si="13"/>
        <v/>
      </c>
      <c r="Q23" s="61" t="str">
        <f t="shared" si="14"/>
        <v/>
      </c>
      <c r="R23" s="61" t="str">
        <f t="shared" si="15"/>
        <v/>
      </c>
      <c r="S23" s="61" t="str">
        <f t="shared" si="16"/>
        <v/>
      </c>
      <c r="T23" s="61" t="str">
        <f t="shared" si="17"/>
        <v/>
      </c>
      <c r="U23" s="61" t="str">
        <f t="shared" si="18"/>
        <v/>
      </c>
      <c r="V23" s="61" t="str">
        <f t="shared" si="21"/>
        <v/>
      </c>
      <c r="W23" s="80" t="s">
        <v>180</v>
      </c>
      <c r="X23" s="80">
        <v>2</v>
      </c>
      <c r="Y23" s="80">
        <v>4</v>
      </c>
      <c r="Z23" s="80">
        <v>61</v>
      </c>
      <c r="AA23" s="80">
        <v>2</v>
      </c>
      <c r="AB23" s="80"/>
      <c r="AC23" s="80"/>
      <c r="AD23" s="80"/>
      <c r="AE23" s="80"/>
      <c r="AF23" s="80"/>
      <c r="AG23" s="80">
        <v>1</v>
      </c>
      <c r="AH23" s="80"/>
      <c r="AI23" s="80">
        <v>1</v>
      </c>
      <c r="AJ23" s="80"/>
      <c r="AK23" s="80"/>
      <c r="AL23" s="80"/>
      <c r="AM23" s="80"/>
      <c r="AN23" s="84">
        <v>0.20833333333333334</v>
      </c>
      <c r="AO23" s="84">
        <v>0.875</v>
      </c>
      <c r="AP23" s="151"/>
      <c r="AQ23" s="99"/>
      <c r="AR23" s="152"/>
      <c r="AS23" s="141" t="s">
        <v>252</v>
      </c>
      <c r="AT23" s="142"/>
      <c r="AU23" s="142"/>
      <c r="AV23" s="142"/>
      <c r="AW23" s="7"/>
      <c r="AX23" s="8"/>
      <c r="AY23" s="7"/>
      <c r="AZ23" s="8"/>
      <c r="BA23" s="7"/>
      <c r="BB23" s="8"/>
      <c r="BC23" s="7"/>
      <c r="BD23" s="8"/>
      <c r="BE23" s="7"/>
      <c r="BF23" s="8"/>
      <c r="BG23" s="7"/>
      <c r="BH23" s="8"/>
      <c r="BI23" s="7"/>
      <c r="BJ23" s="8"/>
      <c r="BK23" s="7"/>
      <c r="BL23" s="8"/>
    </row>
    <row r="24" spans="1:68" ht="17.25" customHeight="1">
      <c r="A24" s="61" t="s">
        <v>242</v>
      </c>
      <c r="B24" s="61" t="s">
        <v>241</v>
      </c>
      <c r="C24" s="61" t="s">
        <v>217</v>
      </c>
      <c r="D24" s="61" t="s">
        <v>218</v>
      </c>
      <c r="E24" s="79">
        <v>1</v>
      </c>
      <c r="F24" s="61">
        <v>10</v>
      </c>
      <c r="G24" s="61" t="str">
        <f t="shared" ca="1" si="19"/>
        <v>24517</v>
      </c>
      <c r="H24" s="61" t="str">
        <f t="shared" ca="1" si="7"/>
        <v>野球場</v>
      </c>
      <c r="I24" s="83" t="str">
        <f t="shared" ca="1" si="22"/>
        <v/>
      </c>
      <c r="J24" s="61" t="str">
        <f t="shared" ca="1" si="8"/>
        <v/>
      </c>
      <c r="K24" s="61" t="str">
        <f t="shared" ca="1" si="20"/>
        <v/>
      </c>
      <c r="L24" s="61">
        <f t="shared" ca="1" si="9"/>
        <v>0</v>
      </c>
      <c r="M24" s="61">
        <f t="shared" ca="1" si="10"/>
        <v>0</v>
      </c>
      <c r="N24" s="61" t="str">
        <f t="shared" si="11"/>
        <v/>
      </c>
      <c r="O24" s="61" t="str">
        <f t="shared" si="12"/>
        <v/>
      </c>
      <c r="P24" s="61" t="str">
        <f t="shared" si="13"/>
        <v/>
      </c>
      <c r="Q24" s="61" t="str">
        <f t="shared" si="14"/>
        <v/>
      </c>
      <c r="R24" s="61" t="str">
        <f t="shared" si="15"/>
        <v/>
      </c>
      <c r="S24" s="61" t="str">
        <f t="shared" si="16"/>
        <v/>
      </c>
      <c r="T24" s="61" t="str">
        <f t="shared" si="17"/>
        <v/>
      </c>
      <c r="U24" s="61" t="str">
        <f t="shared" si="18"/>
        <v/>
      </c>
      <c r="V24" s="61" t="str">
        <f t="shared" si="21"/>
        <v/>
      </c>
      <c r="W24" s="80" t="s">
        <v>181</v>
      </c>
      <c r="X24" s="80">
        <v>2</v>
      </c>
      <c r="Y24" s="80">
        <v>4</v>
      </c>
      <c r="Z24" s="80">
        <v>62</v>
      </c>
      <c r="AA24" s="80">
        <v>2</v>
      </c>
      <c r="AB24" s="80"/>
      <c r="AC24" s="80"/>
      <c r="AD24" s="80"/>
      <c r="AE24" s="80"/>
      <c r="AF24" s="80"/>
      <c r="AG24" s="80">
        <v>2</v>
      </c>
      <c r="AH24" s="80"/>
      <c r="AI24" s="80">
        <v>2</v>
      </c>
      <c r="AJ24" s="80"/>
      <c r="AK24" s="80"/>
      <c r="AL24" s="80"/>
      <c r="AM24" s="80"/>
      <c r="AN24" s="84">
        <v>0.20833333333333334</v>
      </c>
      <c r="AO24" s="84">
        <v>0.875</v>
      </c>
      <c r="AP24" s="151"/>
      <c r="AQ24" s="99"/>
      <c r="AR24" s="152"/>
      <c r="AS24" s="141" t="s">
        <v>5</v>
      </c>
      <c r="AT24" s="142"/>
      <c r="AU24" s="142"/>
      <c r="AV24" s="142"/>
      <c r="AW24" s="7"/>
      <c r="AX24" s="8"/>
      <c r="AY24" s="7"/>
      <c r="AZ24" s="8"/>
      <c r="BA24" s="7"/>
      <c r="BB24" s="8"/>
      <c r="BC24" s="7"/>
      <c r="BD24" s="8"/>
      <c r="BE24" s="7"/>
      <c r="BF24" s="8"/>
      <c r="BG24" s="7"/>
      <c r="BH24" s="8"/>
      <c r="BI24" s="7"/>
      <c r="BJ24" s="8"/>
      <c r="BK24" s="7"/>
      <c r="BL24" s="8"/>
    </row>
    <row r="25" spans="1:68" ht="17.25" customHeight="1">
      <c r="A25" s="61" t="s">
        <v>242</v>
      </c>
      <c r="B25" s="61" t="s">
        <v>241</v>
      </c>
      <c r="C25" s="61" t="s">
        <v>217</v>
      </c>
      <c r="D25" s="61" t="s">
        <v>218</v>
      </c>
      <c r="E25" s="79">
        <v>1</v>
      </c>
      <c r="F25" s="61">
        <v>11</v>
      </c>
      <c r="G25" s="61" t="str">
        <f t="shared" ca="1" si="19"/>
        <v>24612</v>
      </c>
      <c r="H25" s="61" t="str">
        <f t="shared" ca="1" si="7"/>
        <v>第一屋内運動場</v>
      </c>
      <c r="I25" s="83" t="str">
        <f t="shared" ca="1" si="22"/>
        <v/>
      </c>
      <c r="J25" s="61" t="str">
        <f t="shared" ca="1" si="8"/>
        <v/>
      </c>
      <c r="K25" s="61" t="str">
        <f t="shared" ca="1" si="20"/>
        <v/>
      </c>
      <c r="L25" s="61">
        <f t="shared" ca="1" si="9"/>
        <v>0</v>
      </c>
      <c r="M25" s="61">
        <f t="shared" ca="1" si="10"/>
        <v>0</v>
      </c>
      <c r="N25" s="61" t="str">
        <f t="shared" si="11"/>
        <v/>
      </c>
      <c r="O25" s="61" t="str">
        <f t="shared" si="12"/>
        <v/>
      </c>
      <c r="P25" s="61" t="str">
        <f t="shared" si="13"/>
        <v/>
      </c>
      <c r="Q25" s="61" t="str">
        <f t="shared" si="14"/>
        <v/>
      </c>
      <c r="R25" s="61" t="str">
        <f t="shared" si="15"/>
        <v/>
      </c>
      <c r="S25" s="61" t="str">
        <f t="shared" si="16"/>
        <v/>
      </c>
      <c r="T25" s="61" t="str">
        <f t="shared" si="17"/>
        <v/>
      </c>
      <c r="U25" s="61" t="str">
        <f t="shared" si="18"/>
        <v/>
      </c>
      <c r="V25" s="61" t="str">
        <f t="shared" si="21"/>
        <v/>
      </c>
      <c r="W25" s="80" t="s">
        <v>182</v>
      </c>
      <c r="X25" s="80">
        <v>2</v>
      </c>
      <c r="Y25" s="80">
        <v>4</v>
      </c>
      <c r="Z25" s="80">
        <v>63</v>
      </c>
      <c r="AA25" s="80">
        <v>3</v>
      </c>
      <c r="AB25" s="80"/>
      <c r="AC25" s="80"/>
      <c r="AD25" s="80"/>
      <c r="AE25" s="80"/>
      <c r="AF25" s="80"/>
      <c r="AG25" s="80"/>
      <c r="AH25" s="80"/>
      <c r="AI25" s="80"/>
      <c r="AJ25" s="80"/>
      <c r="AK25" s="80"/>
      <c r="AL25" s="80"/>
      <c r="AM25" s="80"/>
      <c r="AN25" s="84">
        <v>0.20833333333333334</v>
      </c>
      <c r="AO25" s="84">
        <v>0.875</v>
      </c>
      <c r="AP25" s="151"/>
      <c r="AQ25" s="99"/>
      <c r="AR25" s="152"/>
      <c r="AS25" s="141" t="s">
        <v>121</v>
      </c>
      <c r="AT25" s="142"/>
      <c r="AU25" s="142"/>
      <c r="AV25" s="142"/>
      <c r="AW25" s="7"/>
      <c r="AX25" s="8"/>
      <c r="AY25" s="7"/>
      <c r="AZ25" s="8"/>
      <c r="BA25" s="7"/>
      <c r="BB25" s="8"/>
      <c r="BC25" s="7"/>
      <c r="BD25" s="8"/>
      <c r="BE25" s="7"/>
      <c r="BF25" s="8"/>
      <c r="BG25" s="7"/>
      <c r="BH25" s="8"/>
      <c r="BI25" s="7"/>
      <c r="BJ25" s="8"/>
      <c r="BK25" s="7"/>
      <c r="BL25" s="8"/>
    </row>
    <row r="26" spans="1:68" ht="17.25" customHeight="1">
      <c r="A26" s="61" t="s">
        <v>242</v>
      </c>
      <c r="B26" s="61" t="s">
        <v>241</v>
      </c>
      <c r="C26" s="61" t="s">
        <v>217</v>
      </c>
      <c r="D26" s="61" t="s">
        <v>218</v>
      </c>
      <c r="E26" s="79">
        <v>1</v>
      </c>
      <c r="F26" s="61">
        <v>12</v>
      </c>
      <c r="G26" s="61" t="str">
        <f t="shared" ca="1" si="19"/>
        <v>24622</v>
      </c>
      <c r="H26" s="61" t="str">
        <f t="shared" ca="1" si="7"/>
        <v>第二屋内運動場</v>
      </c>
      <c r="I26" s="83" t="str">
        <f t="shared" ca="1" si="22"/>
        <v/>
      </c>
      <c r="J26" s="61" t="str">
        <f t="shared" ca="1" si="8"/>
        <v/>
      </c>
      <c r="K26" s="61" t="str">
        <f t="shared" ca="1" si="20"/>
        <v/>
      </c>
      <c r="L26" s="61">
        <f t="shared" ca="1" si="9"/>
        <v>0</v>
      </c>
      <c r="M26" s="61">
        <f t="shared" ca="1" si="10"/>
        <v>0</v>
      </c>
      <c r="N26" s="61" t="str">
        <f t="shared" si="11"/>
        <v/>
      </c>
      <c r="O26" s="61" t="str">
        <f t="shared" si="12"/>
        <v/>
      </c>
      <c r="P26" s="61" t="str">
        <f t="shared" si="13"/>
        <v/>
      </c>
      <c r="Q26" s="61" t="str">
        <f t="shared" si="14"/>
        <v/>
      </c>
      <c r="R26" s="61" t="str">
        <f t="shared" si="15"/>
        <v/>
      </c>
      <c r="S26" s="61" t="str">
        <f t="shared" si="16"/>
        <v/>
      </c>
      <c r="T26" s="61" t="str">
        <f t="shared" si="17"/>
        <v/>
      </c>
      <c r="U26" s="61" t="str">
        <f t="shared" si="18"/>
        <v/>
      </c>
      <c r="V26" s="61" t="str">
        <f t="shared" si="21"/>
        <v/>
      </c>
      <c r="W26" s="80" t="s">
        <v>183</v>
      </c>
      <c r="X26" s="80">
        <v>2</v>
      </c>
      <c r="Y26" s="80">
        <v>4</v>
      </c>
      <c r="Z26" s="80">
        <v>71</v>
      </c>
      <c r="AA26" s="80">
        <v>5</v>
      </c>
      <c r="AB26" s="80"/>
      <c r="AC26" s="80"/>
      <c r="AD26" s="80"/>
      <c r="AE26" s="80"/>
      <c r="AF26" s="80"/>
      <c r="AG26" s="80">
        <v>4</v>
      </c>
      <c r="AH26" s="80"/>
      <c r="AI26" s="80"/>
      <c r="AJ26" s="80"/>
      <c r="AK26" s="80"/>
      <c r="AL26" s="80"/>
      <c r="AM26" s="80"/>
      <c r="AN26" s="84">
        <v>0.20833333333333334</v>
      </c>
      <c r="AO26" s="84">
        <v>0.70833333333333337</v>
      </c>
      <c r="AP26" s="151"/>
      <c r="AQ26" s="99"/>
      <c r="AR26" s="152"/>
      <c r="AS26" s="141" t="s">
        <v>118</v>
      </c>
      <c r="AT26" s="142"/>
      <c r="AU26" s="142"/>
      <c r="AV26" s="142"/>
      <c r="AW26" s="7"/>
      <c r="AX26" s="8"/>
      <c r="AY26" s="7"/>
      <c r="AZ26" s="8"/>
      <c r="BA26" s="7"/>
      <c r="BB26" s="8"/>
      <c r="BC26" s="7"/>
      <c r="BD26" s="8"/>
      <c r="BE26" s="7"/>
      <c r="BF26" s="8"/>
      <c r="BG26" s="7"/>
      <c r="BH26" s="8"/>
      <c r="BI26" s="7"/>
      <c r="BJ26" s="8"/>
      <c r="BK26" s="7"/>
      <c r="BL26" s="9"/>
    </row>
    <row r="27" spans="1:68" ht="17.25" customHeight="1">
      <c r="A27" s="61" t="s">
        <v>242</v>
      </c>
      <c r="B27" s="61" t="s">
        <v>241</v>
      </c>
      <c r="C27" s="61" t="s">
        <v>217</v>
      </c>
      <c r="D27" s="61" t="s">
        <v>218</v>
      </c>
      <c r="E27" s="79">
        <v>1</v>
      </c>
      <c r="F27" s="61">
        <v>13</v>
      </c>
      <c r="G27" s="61" t="str">
        <f t="shared" ca="1" si="19"/>
        <v>24633</v>
      </c>
      <c r="H27" s="61" t="str">
        <f t="shared" ca="1" si="7"/>
        <v>第二屋内運動場会議室</v>
      </c>
      <c r="I27" s="83" t="str">
        <f t="shared" ca="1" si="22"/>
        <v/>
      </c>
      <c r="J27" s="61" t="str">
        <f t="shared" ca="1" si="8"/>
        <v/>
      </c>
      <c r="K27" s="61" t="str">
        <f t="shared" ca="1" si="20"/>
        <v/>
      </c>
      <c r="L27" s="61">
        <f t="shared" ca="1" si="9"/>
        <v>0</v>
      </c>
      <c r="M27" s="61">
        <f t="shared" ca="1" si="10"/>
        <v>0</v>
      </c>
      <c r="N27" s="61" t="str">
        <f t="shared" si="11"/>
        <v/>
      </c>
      <c r="O27" s="61" t="str">
        <f t="shared" si="12"/>
        <v/>
      </c>
      <c r="P27" s="61" t="str">
        <f t="shared" si="13"/>
        <v/>
      </c>
      <c r="Q27" s="61" t="str">
        <f t="shared" si="14"/>
        <v/>
      </c>
      <c r="R27" s="61" t="str">
        <f t="shared" si="15"/>
        <v/>
      </c>
      <c r="S27" s="61" t="str">
        <f t="shared" si="16"/>
        <v/>
      </c>
      <c r="T27" s="61" t="str">
        <f t="shared" si="17"/>
        <v/>
      </c>
      <c r="U27" s="61" t="str">
        <f t="shared" si="18"/>
        <v/>
      </c>
      <c r="V27" s="61" t="str">
        <f t="shared" si="21"/>
        <v/>
      </c>
      <c r="W27" s="80" t="s">
        <v>184</v>
      </c>
      <c r="X27" s="80">
        <v>2</v>
      </c>
      <c r="Y27" s="80">
        <v>4</v>
      </c>
      <c r="Z27" s="80">
        <v>72</v>
      </c>
      <c r="AA27" s="80">
        <v>5</v>
      </c>
      <c r="AB27" s="80"/>
      <c r="AC27" s="80"/>
      <c r="AD27" s="80"/>
      <c r="AE27" s="80"/>
      <c r="AF27" s="80"/>
      <c r="AG27" s="80">
        <v>4</v>
      </c>
      <c r="AH27" s="80"/>
      <c r="AI27" s="80"/>
      <c r="AJ27" s="80"/>
      <c r="AK27" s="80"/>
      <c r="AL27" s="80"/>
      <c r="AM27" s="80"/>
      <c r="AN27" s="84">
        <v>0.20833333333333334</v>
      </c>
      <c r="AO27" s="84">
        <v>0.875</v>
      </c>
      <c r="AP27" s="151"/>
      <c r="AQ27" s="99"/>
      <c r="AR27" s="152"/>
      <c r="AS27" s="141" t="s">
        <v>114</v>
      </c>
      <c r="AT27" s="142"/>
      <c r="AU27" s="142"/>
      <c r="AV27" s="142"/>
      <c r="AW27" s="7"/>
      <c r="AX27" s="8"/>
      <c r="AY27" s="7"/>
      <c r="AZ27" s="8"/>
      <c r="BA27" s="7"/>
      <c r="BB27" s="8"/>
      <c r="BC27" s="7"/>
      <c r="BD27" s="8"/>
      <c r="BE27" s="7"/>
      <c r="BF27" s="8"/>
      <c r="BG27" s="7"/>
      <c r="BH27" s="8"/>
      <c r="BI27" s="7"/>
      <c r="BJ27" s="8"/>
      <c r="BK27" s="7"/>
      <c r="BL27" s="9"/>
    </row>
    <row r="28" spans="1:68" ht="17.25" customHeight="1">
      <c r="A28" s="61" t="s">
        <v>242</v>
      </c>
      <c r="B28" s="61" t="s">
        <v>241</v>
      </c>
      <c r="C28" s="61" t="s">
        <v>217</v>
      </c>
      <c r="D28" s="61" t="s">
        <v>218</v>
      </c>
      <c r="E28" s="79">
        <v>1</v>
      </c>
      <c r="F28" s="61">
        <v>14</v>
      </c>
      <c r="G28" s="61" t="str">
        <f t="shared" ca="1" si="19"/>
        <v>24715</v>
      </c>
      <c r="H28" s="61" t="str">
        <f t="shared" ca="1" si="7"/>
        <v>全天候庭球場(ABCD面)</v>
      </c>
      <c r="I28" s="83" t="str">
        <f t="shared" ca="1" si="22"/>
        <v/>
      </c>
      <c r="J28" s="61" t="str">
        <f t="shared" ca="1" si="8"/>
        <v/>
      </c>
      <c r="K28" s="61" t="str">
        <f t="shared" ca="1" si="20"/>
        <v/>
      </c>
      <c r="L28" s="61">
        <f t="shared" ca="1" si="9"/>
        <v>0</v>
      </c>
      <c r="M28" s="61">
        <f t="shared" ca="1" si="10"/>
        <v>0</v>
      </c>
      <c r="N28" s="61" t="str">
        <f t="shared" si="11"/>
        <v/>
      </c>
      <c r="O28" s="61" t="str">
        <f t="shared" si="12"/>
        <v/>
      </c>
      <c r="P28" s="61" t="str">
        <f t="shared" si="13"/>
        <v/>
      </c>
      <c r="Q28" s="61" t="str">
        <f t="shared" si="14"/>
        <v/>
      </c>
      <c r="R28" s="61" t="str">
        <f t="shared" si="15"/>
        <v/>
      </c>
      <c r="S28" s="61" t="str">
        <f t="shared" si="16"/>
        <v/>
      </c>
      <c r="T28" s="61" t="str">
        <f t="shared" si="17"/>
        <v/>
      </c>
      <c r="U28" s="61" t="str">
        <f t="shared" si="18"/>
        <v/>
      </c>
      <c r="V28" s="61" t="str">
        <f t="shared" si="21"/>
        <v/>
      </c>
      <c r="W28" s="80" t="s">
        <v>185</v>
      </c>
      <c r="X28" s="80">
        <v>2</v>
      </c>
      <c r="Y28" s="80">
        <v>4</v>
      </c>
      <c r="Z28" s="80">
        <v>81</v>
      </c>
      <c r="AA28" s="80">
        <v>6</v>
      </c>
      <c r="AB28" s="80"/>
      <c r="AC28" s="80"/>
      <c r="AD28" s="80"/>
      <c r="AE28" s="80"/>
      <c r="AF28" s="80"/>
      <c r="AG28" s="80"/>
      <c r="AH28" s="80"/>
      <c r="AI28" s="80"/>
      <c r="AJ28" s="80"/>
      <c r="AK28" s="80"/>
      <c r="AL28" s="80"/>
      <c r="AM28" s="80"/>
      <c r="AN28" s="84">
        <v>0.20833333333333334</v>
      </c>
      <c r="AO28" s="84">
        <v>0.70833333333333337</v>
      </c>
      <c r="AP28" s="151"/>
      <c r="AQ28" s="99"/>
      <c r="AR28" s="152"/>
      <c r="AS28" s="141" t="s">
        <v>254</v>
      </c>
      <c r="AT28" s="142"/>
      <c r="AU28" s="142"/>
      <c r="AV28" s="142"/>
      <c r="AW28" s="7"/>
      <c r="AX28" s="8"/>
      <c r="AY28" s="7"/>
      <c r="AZ28" s="8"/>
      <c r="BA28" s="7"/>
      <c r="BB28" s="8"/>
      <c r="BC28" s="7"/>
      <c r="BD28" s="8"/>
      <c r="BE28" s="7"/>
      <c r="BF28" s="8"/>
      <c r="BG28" s="7"/>
      <c r="BH28" s="8"/>
      <c r="BI28" s="7"/>
      <c r="BJ28" s="8"/>
      <c r="BK28" s="7"/>
      <c r="BL28" s="9"/>
    </row>
    <row r="29" spans="1:68" ht="17.25" customHeight="1">
      <c r="A29" s="61" t="s">
        <v>242</v>
      </c>
      <c r="B29" s="61" t="s">
        <v>241</v>
      </c>
      <c r="C29" s="61" t="s">
        <v>217</v>
      </c>
      <c r="D29" s="61" t="s">
        <v>218</v>
      </c>
      <c r="E29" s="79">
        <v>1</v>
      </c>
      <c r="F29" s="61">
        <v>15</v>
      </c>
      <c r="G29" s="61" t="str">
        <f t="shared" ca="1" si="19"/>
        <v>24725</v>
      </c>
      <c r="H29" s="61" t="str">
        <f t="shared" ca="1" si="7"/>
        <v>全天候庭球場(EFGH面)</v>
      </c>
      <c r="I29" s="83" t="str">
        <f t="shared" ca="1" si="22"/>
        <v/>
      </c>
      <c r="J29" s="61" t="str">
        <f t="shared" ca="1" si="8"/>
        <v/>
      </c>
      <c r="K29" s="61" t="str">
        <f t="shared" ca="1" si="20"/>
        <v/>
      </c>
      <c r="L29" s="61">
        <f t="shared" ca="1" si="9"/>
        <v>0</v>
      </c>
      <c r="M29" s="61">
        <f t="shared" ca="1" si="10"/>
        <v>0</v>
      </c>
      <c r="N29" s="61" t="str">
        <f t="shared" si="11"/>
        <v/>
      </c>
      <c r="O29" s="61" t="str">
        <f t="shared" si="12"/>
        <v/>
      </c>
      <c r="P29" s="61" t="str">
        <f t="shared" si="13"/>
        <v/>
      </c>
      <c r="Q29" s="61" t="str">
        <f t="shared" si="14"/>
        <v/>
      </c>
      <c r="R29" s="61" t="str">
        <f t="shared" si="15"/>
        <v/>
      </c>
      <c r="S29" s="61" t="str">
        <f t="shared" si="16"/>
        <v/>
      </c>
      <c r="T29" s="61" t="str">
        <f t="shared" si="17"/>
        <v/>
      </c>
      <c r="U29" s="61" t="str">
        <f t="shared" si="18"/>
        <v/>
      </c>
      <c r="V29" s="61" t="str">
        <f t="shared" si="21"/>
        <v/>
      </c>
      <c r="W29" s="80" t="s">
        <v>186</v>
      </c>
      <c r="X29" s="80">
        <v>2</v>
      </c>
      <c r="Y29" s="80">
        <v>4</v>
      </c>
      <c r="Z29" s="80">
        <v>91</v>
      </c>
      <c r="AA29" s="80">
        <v>3</v>
      </c>
      <c r="AB29" s="80"/>
      <c r="AC29" s="80"/>
      <c r="AD29" s="80"/>
      <c r="AE29" s="80"/>
      <c r="AF29" s="80"/>
      <c r="AG29" s="80"/>
      <c r="AH29" s="80"/>
      <c r="AI29" s="80"/>
      <c r="AJ29" s="80"/>
      <c r="AK29" s="80"/>
      <c r="AL29" s="80"/>
      <c r="AM29" s="80"/>
      <c r="AN29" s="84">
        <v>0.20833333333333334</v>
      </c>
      <c r="AO29" s="84">
        <v>0.875</v>
      </c>
      <c r="AP29" s="151"/>
      <c r="AQ29" s="99"/>
      <c r="AR29" s="152"/>
      <c r="AS29" s="141" t="s">
        <v>4</v>
      </c>
      <c r="AT29" s="142"/>
      <c r="AU29" s="142"/>
      <c r="AV29" s="142"/>
      <c r="AW29" s="7"/>
      <c r="AX29" s="8"/>
      <c r="AY29" s="7"/>
      <c r="AZ29" s="8"/>
      <c r="BA29" s="7"/>
      <c r="BB29" s="8"/>
      <c r="BC29" s="7"/>
      <c r="BD29" s="8"/>
      <c r="BE29" s="7"/>
      <c r="BF29" s="8"/>
      <c r="BG29" s="7"/>
      <c r="BH29" s="8"/>
      <c r="BI29" s="7"/>
      <c r="BJ29" s="8"/>
      <c r="BK29" s="7"/>
      <c r="BL29" s="9"/>
    </row>
    <row r="30" spans="1:68" ht="17.25" customHeight="1">
      <c r="A30" s="61" t="s">
        <v>242</v>
      </c>
      <c r="B30" s="61" t="s">
        <v>241</v>
      </c>
      <c r="C30" s="61" t="s">
        <v>217</v>
      </c>
      <c r="D30" s="61" t="s">
        <v>218</v>
      </c>
      <c r="E30" s="79">
        <v>1</v>
      </c>
      <c r="F30" s="61">
        <v>16</v>
      </c>
      <c r="G30" s="61" t="str">
        <f t="shared" ca="1" si="19"/>
        <v>24816</v>
      </c>
      <c r="H30" s="61" t="str">
        <f t="shared" ca="1" si="7"/>
        <v>マレットゴルフ場(南側)</v>
      </c>
      <c r="I30" s="83" t="str">
        <f t="shared" ca="1" si="22"/>
        <v/>
      </c>
      <c r="J30" s="61" t="str">
        <f t="shared" ca="1" si="8"/>
        <v/>
      </c>
      <c r="K30" s="61" t="str">
        <f t="shared" ca="1" si="20"/>
        <v/>
      </c>
      <c r="L30" s="61">
        <f t="shared" ca="1" si="9"/>
        <v>0</v>
      </c>
      <c r="M30" s="61">
        <f t="shared" ca="1" si="10"/>
        <v>0</v>
      </c>
      <c r="N30" s="61" t="str">
        <f t="shared" si="11"/>
        <v/>
      </c>
      <c r="O30" s="61" t="str">
        <f t="shared" si="12"/>
        <v/>
      </c>
      <c r="P30" s="61" t="str">
        <f t="shared" si="13"/>
        <v/>
      </c>
      <c r="Q30" s="61" t="str">
        <f t="shared" si="14"/>
        <v/>
      </c>
      <c r="R30" s="61" t="str">
        <f t="shared" si="15"/>
        <v/>
      </c>
      <c r="S30" s="61" t="str">
        <f t="shared" si="16"/>
        <v/>
      </c>
      <c r="T30" s="61" t="str">
        <f t="shared" si="17"/>
        <v/>
      </c>
      <c r="U30" s="61" t="str">
        <f t="shared" si="18"/>
        <v/>
      </c>
      <c r="V30" s="61" t="str">
        <f t="shared" si="21"/>
        <v/>
      </c>
      <c r="W30" s="80" t="s">
        <v>187</v>
      </c>
      <c r="X30" s="80">
        <v>5</v>
      </c>
      <c r="Y30" s="80">
        <v>1</v>
      </c>
      <c r="Z30" s="80">
        <v>11</v>
      </c>
      <c r="AA30" s="80">
        <v>1</v>
      </c>
      <c r="AB30" s="80">
        <v>1</v>
      </c>
      <c r="AC30" s="80">
        <v>2</v>
      </c>
      <c r="AD30" s="80">
        <v>3</v>
      </c>
      <c r="AE30" s="80">
        <v>3</v>
      </c>
      <c r="AF30" s="80">
        <v>3</v>
      </c>
      <c r="AG30" s="80">
        <v>1</v>
      </c>
      <c r="AH30" s="80"/>
      <c r="AI30" s="80">
        <v>1</v>
      </c>
      <c r="AJ30" s="80"/>
      <c r="AK30" s="80"/>
      <c r="AL30" s="80"/>
      <c r="AM30" s="80"/>
      <c r="AN30" s="84">
        <v>0.375</v>
      </c>
      <c r="AO30" s="84">
        <v>0.875</v>
      </c>
      <c r="AP30" s="155" t="s">
        <v>122</v>
      </c>
      <c r="AQ30" s="102"/>
      <c r="AR30" s="156"/>
      <c r="AS30" s="141" t="s">
        <v>152</v>
      </c>
      <c r="AT30" s="142"/>
      <c r="AU30" s="142"/>
      <c r="AV30" s="142"/>
      <c r="AW30" s="7"/>
      <c r="AX30" s="8"/>
      <c r="AY30" s="7"/>
      <c r="AZ30" s="8"/>
      <c r="BA30" s="7"/>
      <c r="BB30" s="8"/>
      <c r="BC30" s="7"/>
      <c r="BD30" s="8"/>
      <c r="BE30" s="7"/>
      <c r="BF30" s="8"/>
      <c r="BG30" s="7"/>
      <c r="BH30" s="8"/>
      <c r="BI30" s="7"/>
      <c r="BJ30" s="8"/>
      <c r="BK30" s="7"/>
      <c r="BL30" s="8"/>
    </row>
    <row r="31" spans="1:68" ht="17.25" customHeight="1">
      <c r="A31" s="61" t="s">
        <v>242</v>
      </c>
      <c r="B31" s="61" t="s">
        <v>241</v>
      </c>
      <c r="C31" s="61" t="s">
        <v>217</v>
      </c>
      <c r="D31" s="61" t="s">
        <v>218</v>
      </c>
      <c r="E31" s="79">
        <v>1</v>
      </c>
      <c r="F31" s="61">
        <v>17</v>
      </c>
      <c r="G31" s="61" t="str">
        <f t="shared" ca="1" si="19"/>
        <v>24913</v>
      </c>
      <c r="H31" s="61" t="str">
        <f t="shared" ca="1" si="7"/>
        <v>弓道場</v>
      </c>
      <c r="I31" s="83" t="str">
        <f t="shared" ca="1" si="22"/>
        <v/>
      </c>
      <c r="J31" s="61" t="str">
        <f t="shared" ca="1" si="8"/>
        <v/>
      </c>
      <c r="K31" s="61" t="str">
        <f t="shared" ca="1" si="20"/>
        <v/>
      </c>
      <c r="L31" s="61">
        <f t="shared" ca="1" si="9"/>
        <v>0</v>
      </c>
      <c r="M31" s="61">
        <f t="shared" ca="1" si="10"/>
        <v>0</v>
      </c>
      <c r="N31" s="61" t="str">
        <f t="shared" si="11"/>
        <v/>
      </c>
      <c r="O31" s="61" t="str">
        <f t="shared" si="12"/>
        <v/>
      </c>
      <c r="P31" s="61" t="str">
        <f t="shared" si="13"/>
        <v/>
      </c>
      <c r="Q31" s="61" t="str">
        <f t="shared" si="14"/>
        <v/>
      </c>
      <c r="R31" s="61" t="str">
        <f t="shared" si="15"/>
        <v/>
      </c>
      <c r="S31" s="61" t="str">
        <f t="shared" si="16"/>
        <v/>
      </c>
      <c r="T31" s="61" t="str">
        <f t="shared" si="17"/>
        <v/>
      </c>
      <c r="U31" s="61" t="str">
        <f t="shared" si="18"/>
        <v/>
      </c>
      <c r="V31" s="61" t="str">
        <f t="shared" si="21"/>
        <v/>
      </c>
      <c r="W31" s="80" t="s">
        <v>188</v>
      </c>
      <c r="X31" s="80">
        <v>5</v>
      </c>
      <c r="Y31" s="80">
        <v>1</v>
      </c>
      <c r="Z31" s="80">
        <v>12</v>
      </c>
      <c r="AA31" s="80">
        <v>3</v>
      </c>
      <c r="AB31" s="80"/>
      <c r="AC31" s="80"/>
      <c r="AD31" s="80"/>
      <c r="AE31" s="80"/>
      <c r="AF31" s="80"/>
      <c r="AG31" s="80"/>
      <c r="AH31" s="80"/>
      <c r="AI31" s="80"/>
      <c r="AJ31" s="80"/>
      <c r="AK31" s="80"/>
      <c r="AL31" s="80"/>
      <c r="AM31" s="80"/>
      <c r="AN31" s="84">
        <v>0.375</v>
      </c>
      <c r="AO31" s="84">
        <v>0.875</v>
      </c>
      <c r="AP31" s="155"/>
      <c r="AQ31" s="102"/>
      <c r="AR31" s="156"/>
      <c r="AS31" s="141" t="s">
        <v>153</v>
      </c>
      <c r="AT31" s="142"/>
      <c r="AU31" s="142"/>
      <c r="AV31" s="142"/>
      <c r="AW31" s="7"/>
      <c r="AX31" s="8"/>
      <c r="AY31" s="7"/>
      <c r="AZ31" s="8"/>
      <c r="BA31" s="7"/>
      <c r="BB31" s="8"/>
      <c r="BC31" s="7"/>
      <c r="BD31" s="8"/>
      <c r="BE31" s="7"/>
      <c r="BF31" s="8"/>
      <c r="BG31" s="7"/>
      <c r="BH31" s="8"/>
      <c r="BI31" s="7"/>
      <c r="BJ31" s="8"/>
      <c r="BK31" s="7"/>
      <c r="BL31" s="8"/>
    </row>
    <row r="32" spans="1:68" ht="17.25" customHeight="1">
      <c r="A32" s="61" t="s">
        <v>242</v>
      </c>
      <c r="B32" s="61" t="s">
        <v>241</v>
      </c>
      <c r="C32" s="61" t="s">
        <v>217</v>
      </c>
      <c r="D32" s="61" t="s">
        <v>218</v>
      </c>
      <c r="E32" s="79">
        <v>1</v>
      </c>
      <c r="F32" s="61">
        <v>18</v>
      </c>
      <c r="G32" s="61" t="str">
        <f t="shared" ca="1" si="19"/>
        <v>51111</v>
      </c>
      <c r="H32" s="61" t="str">
        <f t="shared" ca="1" si="7"/>
        <v>B&amp;G体育館第1体育室</v>
      </c>
      <c r="I32" s="83" t="str">
        <f t="shared" ca="1" si="22"/>
        <v/>
      </c>
      <c r="J32" s="61" t="str">
        <f t="shared" ca="1" si="8"/>
        <v/>
      </c>
      <c r="K32" s="61" t="str">
        <f t="shared" ca="1" si="20"/>
        <v/>
      </c>
      <c r="L32" s="61">
        <f t="shared" ca="1" si="9"/>
        <v>0</v>
      </c>
      <c r="M32" s="61">
        <f t="shared" ca="1" si="10"/>
        <v>0</v>
      </c>
      <c r="N32" s="61" t="str">
        <f t="shared" si="11"/>
        <v/>
      </c>
      <c r="O32" s="61" t="str">
        <f t="shared" si="12"/>
        <v/>
      </c>
      <c r="P32" s="61" t="str">
        <f t="shared" si="13"/>
        <v/>
      </c>
      <c r="Q32" s="61" t="str">
        <f t="shared" si="14"/>
        <v/>
      </c>
      <c r="R32" s="61" t="str">
        <f t="shared" si="15"/>
        <v/>
      </c>
      <c r="S32" s="61" t="str">
        <f t="shared" si="16"/>
        <v/>
      </c>
      <c r="T32" s="61" t="str">
        <f t="shared" si="17"/>
        <v/>
      </c>
      <c r="U32" s="61" t="str">
        <f t="shared" si="18"/>
        <v/>
      </c>
      <c r="V32" s="61" t="str">
        <f t="shared" si="21"/>
        <v/>
      </c>
      <c r="W32" s="80" t="s">
        <v>189</v>
      </c>
      <c r="X32" s="80">
        <v>5</v>
      </c>
      <c r="Y32" s="80">
        <v>1</v>
      </c>
      <c r="Z32" s="80">
        <v>21</v>
      </c>
      <c r="AA32" s="80">
        <v>4</v>
      </c>
      <c r="AB32" s="80"/>
      <c r="AC32" s="80"/>
      <c r="AD32" s="80"/>
      <c r="AE32" s="80"/>
      <c r="AF32" s="80"/>
      <c r="AG32" s="80"/>
      <c r="AH32" s="80">
        <v>1</v>
      </c>
      <c r="AI32" s="80"/>
      <c r="AJ32" s="80">
        <v>2</v>
      </c>
      <c r="AK32" s="80"/>
      <c r="AL32" s="80"/>
      <c r="AM32" s="80"/>
      <c r="AN32" s="84">
        <v>0.20833333333333334</v>
      </c>
      <c r="AO32" s="84">
        <v>0.875</v>
      </c>
      <c r="AP32" s="155"/>
      <c r="AQ32" s="102"/>
      <c r="AR32" s="156"/>
      <c r="AS32" s="141" t="s">
        <v>12</v>
      </c>
      <c r="AT32" s="142"/>
      <c r="AU32" s="142"/>
      <c r="AV32" s="142"/>
      <c r="AW32" s="7"/>
      <c r="AX32" s="8"/>
      <c r="AY32" s="7"/>
      <c r="AZ32" s="8"/>
      <c r="BA32" s="7"/>
      <c r="BB32" s="8"/>
      <c r="BC32" s="7"/>
      <c r="BD32" s="8"/>
      <c r="BE32" s="7"/>
      <c r="BF32" s="8"/>
      <c r="BG32" s="7"/>
      <c r="BH32" s="8"/>
      <c r="BI32" s="7"/>
      <c r="BJ32" s="8"/>
      <c r="BK32" s="7"/>
      <c r="BL32" s="9"/>
    </row>
    <row r="33" spans="1:64" ht="17.25" customHeight="1">
      <c r="A33" s="61" t="s">
        <v>242</v>
      </c>
      <c r="B33" s="61" t="s">
        <v>241</v>
      </c>
      <c r="C33" s="61" t="s">
        <v>217</v>
      </c>
      <c r="D33" s="61" t="s">
        <v>218</v>
      </c>
      <c r="E33" s="79">
        <v>1</v>
      </c>
      <c r="F33" s="61">
        <v>19</v>
      </c>
      <c r="G33" s="61" t="str">
        <f t="shared" ca="1" si="19"/>
        <v>51123</v>
      </c>
      <c r="H33" s="61" t="str">
        <f t="shared" ca="1" si="7"/>
        <v>B&amp;G体育館第2体育室(武道場)</v>
      </c>
      <c r="I33" s="83" t="str">
        <f t="shared" ca="1" si="22"/>
        <v/>
      </c>
      <c r="J33" s="61" t="str">
        <f t="shared" ca="1" si="8"/>
        <v/>
      </c>
      <c r="K33" s="61" t="str">
        <f t="shared" ca="1" si="20"/>
        <v/>
      </c>
      <c r="L33" s="61">
        <f t="shared" ca="1" si="9"/>
        <v>0</v>
      </c>
      <c r="M33" s="61">
        <f t="shared" ca="1" si="10"/>
        <v>0</v>
      </c>
      <c r="N33" s="61" t="str">
        <f t="shared" si="11"/>
        <v/>
      </c>
      <c r="O33" s="61" t="str">
        <f t="shared" si="12"/>
        <v/>
      </c>
      <c r="P33" s="61" t="str">
        <f t="shared" si="13"/>
        <v/>
      </c>
      <c r="Q33" s="61" t="str">
        <f t="shared" si="14"/>
        <v/>
      </c>
      <c r="R33" s="61" t="str">
        <f t="shared" si="15"/>
        <v/>
      </c>
      <c r="S33" s="61" t="str">
        <f t="shared" si="16"/>
        <v/>
      </c>
      <c r="T33" s="61" t="str">
        <f t="shared" si="17"/>
        <v/>
      </c>
      <c r="U33" s="61" t="str">
        <f t="shared" si="18"/>
        <v/>
      </c>
      <c r="V33" s="61" t="str">
        <f t="shared" si="21"/>
        <v/>
      </c>
      <c r="W33" s="80" t="s">
        <v>190</v>
      </c>
      <c r="X33" s="80">
        <v>5</v>
      </c>
      <c r="Y33" s="80">
        <v>1</v>
      </c>
      <c r="Z33" s="80">
        <v>31</v>
      </c>
      <c r="AA33" s="80">
        <v>4</v>
      </c>
      <c r="AB33" s="80"/>
      <c r="AC33" s="80"/>
      <c r="AD33" s="80"/>
      <c r="AE33" s="80"/>
      <c r="AF33" s="80"/>
      <c r="AG33" s="80"/>
      <c r="AH33" s="80"/>
      <c r="AI33" s="80"/>
      <c r="AJ33" s="80"/>
      <c r="AK33" s="80"/>
      <c r="AL33" s="80"/>
      <c r="AM33" s="80"/>
      <c r="AN33" s="84">
        <v>0.20833333333333334</v>
      </c>
      <c r="AO33" s="84">
        <v>0.70833333333333337</v>
      </c>
      <c r="AP33" s="155"/>
      <c r="AQ33" s="102"/>
      <c r="AR33" s="156"/>
      <c r="AS33" s="141" t="s">
        <v>11</v>
      </c>
      <c r="AT33" s="142"/>
      <c r="AU33" s="142"/>
      <c r="AV33" s="142"/>
      <c r="AW33" s="7"/>
      <c r="AX33" s="8"/>
      <c r="AY33" s="7"/>
      <c r="AZ33" s="8"/>
      <c r="BA33" s="7"/>
      <c r="BB33" s="8"/>
      <c r="BC33" s="7"/>
      <c r="BD33" s="8"/>
      <c r="BE33" s="7"/>
      <c r="BF33" s="8"/>
      <c r="BG33" s="7"/>
      <c r="BH33" s="8"/>
      <c r="BI33" s="7"/>
      <c r="BJ33" s="8"/>
      <c r="BK33" s="7"/>
      <c r="BL33" s="8"/>
    </row>
    <row r="34" spans="1:64" ht="17.25" customHeight="1">
      <c r="A34" s="61" t="s">
        <v>242</v>
      </c>
      <c r="B34" s="61" t="s">
        <v>241</v>
      </c>
      <c r="C34" s="61" t="s">
        <v>217</v>
      </c>
      <c r="D34" s="61" t="s">
        <v>218</v>
      </c>
      <c r="E34" s="79">
        <v>1</v>
      </c>
      <c r="F34" s="61">
        <v>20</v>
      </c>
      <c r="G34" s="61" t="str">
        <f t="shared" ca="1" si="19"/>
        <v>51214</v>
      </c>
      <c r="H34" s="61" t="str">
        <f t="shared" ca="1" si="7"/>
        <v>平運動場</v>
      </c>
      <c r="I34" s="83" t="str">
        <f t="shared" ca="1" si="22"/>
        <v/>
      </c>
      <c r="J34" s="61" t="str">
        <f t="shared" ca="1" si="8"/>
        <v/>
      </c>
      <c r="K34" s="61" t="str">
        <f t="shared" ca="1" si="20"/>
        <v/>
      </c>
      <c r="L34" s="61">
        <f t="shared" ca="1" si="9"/>
        <v>0</v>
      </c>
      <c r="M34" s="61">
        <f t="shared" ca="1" si="10"/>
        <v>0</v>
      </c>
      <c r="N34" s="61" t="str">
        <f t="shared" si="11"/>
        <v/>
      </c>
      <c r="O34" s="61" t="str">
        <f t="shared" si="12"/>
        <v/>
      </c>
      <c r="P34" s="61" t="str">
        <f t="shared" si="13"/>
        <v/>
      </c>
      <c r="Q34" s="61" t="str">
        <f t="shared" si="14"/>
        <v/>
      </c>
      <c r="R34" s="61" t="str">
        <f t="shared" si="15"/>
        <v/>
      </c>
      <c r="S34" s="61" t="str">
        <f t="shared" si="16"/>
        <v/>
      </c>
      <c r="T34" s="61" t="str">
        <f t="shared" si="17"/>
        <v/>
      </c>
      <c r="U34" s="61" t="str">
        <f t="shared" si="18"/>
        <v/>
      </c>
      <c r="V34" s="61" t="str">
        <f t="shared" si="21"/>
        <v/>
      </c>
      <c r="W34" s="80" t="s">
        <v>191</v>
      </c>
      <c r="X34" s="80">
        <v>5</v>
      </c>
      <c r="Y34" s="80">
        <v>2</v>
      </c>
      <c r="Z34" s="80">
        <v>11</v>
      </c>
      <c r="AA34" s="80">
        <v>1</v>
      </c>
      <c r="AB34" s="80">
        <v>1</v>
      </c>
      <c r="AC34" s="80">
        <v>1</v>
      </c>
      <c r="AD34" s="80">
        <v>3</v>
      </c>
      <c r="AE34" s="80">
        <v>3</v>
      </c>
      <c r="AF34" s="80"/>
      <c r="AG34" s="80">
        <v>1</v>
      </c>
      <c r="AH34" s="80"/>
      <c r="AI34" s="80">
        <v>1</v>
      </c>
      <c r="AJ34" s="80"/>
      <c r="AK34" s="80"/>
      <c r="AL34" s="80"/>
      <c r="AM34" s="80"/>
      <c r="AN34" s="84">
        <v>0.375</v>
      </c>
      <c r="AO34" s="84">
        <v>0.875</v>
      </c>
      <c r="AP34" s="155" t="s">
        <v>129</v>
      </c>
      <c r="AQ34" s="102"/>
      <c r="AR34" s="156"/>
      <c r="AS34" s="141" t="s">
        <v>13</v>
      </c>
      <c r="AT34" s="142"/>
      <c r="AU34" s="142"/>
      <c r="AV34" s="142"/>
      <c r="AW34" s="7"/>
      <c r="AX34" s="8"/>
      <c r="AY34" s="7"/>
      <c r="AZ34" s="8"/>
      <c r="BA34" s="7"/>
      <c r="BB34" s="8"/>
      <c r="BC34" s="7"/>
      <c r="BD34" s="8"/>
      <c r="BE34" s="7"/>
      <c r="BF34" s="8"/>
      <c r="BG34" s="7"/>
      <c r="BH34" s="8"/>
      <c r="BI34" s="7"/>
      <c r="BJ34" s="8"/>
      <c r="BK34" s="7"/>
      <c r="BL34" s="8"/>
    </row>
    <row r="35" spans="1:64" s="85" customFormat="1" ht="17.25" customHeight="1">
      <c r="E35" s="79"/>
      <c r="I35" s="83"/>
      <c r="W35" s="80"/>
      <c r="X35" s="80"/>
      <c r="Y35" s="80"/>
      <c r="Z35" s="80"/>
      <c r="AA35" s="80"/>
      <c r="AB35" s="80"/>
      <c r="AC35" s="80"/>
      <c r="AD35" s="80"/>
      <c r="AE35" s="80"/>
      <c r="AF35" s="80"/>
      <c r="AG35" s="80"/>
      <c r="AH35" s="80"/>
      <c r="AI35" s="80"/>
      <c r="AJ35" s="80"/>
      <c r="AK35" s="80"/>
      <c r="AL35" s="80"/>
      <c r="AM35" s="80"/>
      <c r="AN35" s="84"/>
      <c r="AO35" s="84"/>
      <c r="AP35" s="155"/>
      <c r="AQ35" s="102"/>
      <c r="AR35" s="156"/>
      <c r="AS35" s="157" t="s">
        <v>274</v>
      </c>
      <c r="AT35" s="158"/>
      <c r="AU35" s="158"/>
      <c r="AV35" s="141"/>
      <c r="AW35" s="7"/>
      <c r="AX35" s="8"/>
      <c r="AY35" s="7"/>
      <c r="AZ35" s="8"/>
      <c r="BA35" s="7"/>
      <c r="BB35" s="8"/>
      <c r="BC35" s="7"/>
      <c r="BD35" s="8"/>
      <c r="BE35" s="7"/>
      <c r="BF35" s="8"/>
      <c r="BG35" s="7"/>
      <c r="BH35" s="8"/>
      <c r="BI35" s="7"/>
      <c r="BJ35" s="8"/>
      <c r="BK35" s="7"/>
      <c r="BL35" s="9"/>
    </row>
    <row r="36" spans="1:64" ht="17.25" customHeight="1">
      <c r="A36" s="61" t="s">
        <v>242</v>
      </c>
      <c r="B36" s="61" t="s">
        <v>241</v>
      </c>
      <c r="C36" s="61" t="s">
        <v>217</v>
      </c>
      <c r="D36" s="61" t="s">
        <v>218</v>
      </c>
      <c r="E36" s="79">
        <v>1</v>
      </c>
      <c r="F36" s="61">
        <v>21</v>
      </c>
      <c r="G36" s="61" t="str">
        <f t="shared" ca="1" si="19"/>
        <v>51314</v>
      </c>
      <c r="H36" s="61" t="str">
        <f t="shared" ca="1" si="7"/>
        <v>平野球場</v>
      </c>
      <c r="I36" s="83" t="str">
        <f t="shared" ca="1" si="22"/>
        <v/>
      </c>
      <c r="J36" s="61" t="str">
        <f t="shared" ca="1" si="8"/>
        <v/>
      </c>
      <c r="K36" s="61" t="str">
        <f t="shared" ca="1" si="20"/>
        <v/>
      </c>
      <c r="L36" s="61">
        <f t="shared" ca="1" si="9"/>
        <v>0</v>
      </c>
      <c r="M36" s="61">
        <f t="shared" ca="1" si="10"/>
        <v>0</v>
      </c>
      <c r="N36" s="61" t="str">
        <f t="shared" si="11"/>
        <v/>
      </c>
      <c r="O36" s="61" t="str">
        <f t="shared" si="12"/>
        <v/>
      </c>
      <c r="P36" s="61" t="str">
        <f t="shared" si="13"/>
        <v/>
      </c>
      <c r="Q36" s="61" t="str">
        <f t="shared" si="14"/>
        <v/>
      </c>
      <c r="R36" s="61" t="str">
        <f t="shared" si="15"/>
        <v/>
      </c>
      <c r="S36" s="61" t="str">
        <f t="shared" si="16"/>
        <v/>
      </c>
      <c r="T36" s="61" t="str">
        <f t="shared" si="17"/>
        <v/>
      </c>
      <c r="U36" s="61" t="str">
        <f t="shared" si="18"/>
        <v/>
      </c>
      <c r="V36" s="61" t="str">
        <f t="shared" si="21"/>
        <v/>
      </c>
      <c r="W36" s="80" t="s">
        <v>192</v>
      </c>
      <c r="X36" s="80">
        <v>5</v>
      </c>
      <c r="Y36" s="80">
        <v>2</v>
      </c>
      <c r="Z36" s="80">
        <v>21</v>
      </c>
      <c r="AA36" s="80">
        <v>4</v>
      </c>
      <c r="AB36" s="80"/>
      <c r="AC36" s="80"/>
      <c r="AD36" s="80"/>
      <c r="AE36" s="80"/>
      <c r="AF36" s="80"/>
      <c r="AG36" s="80"/>
      <c r="AH36" s="80">
        <v>1</v>
      </c>
      <c r="AI36" s="80"/>
      <c r="AJ36" s="80">
        <v>2</v>
      </c>
      <c r="AK36" s="80">
        <v>1</v>
      </c>
      <c r="AL36" s="80"/>
      <c r="AM36" s="80"/>
      <c r="AN36" s="84">
        <v>0.20833333333333334</v>
      </c>
      <c r="AO36" s="84">
        <v>0.875</v>
      </c>
      <c r="AP36" s="155"/>
      <c r="AQ36" s="102"/>
      <c r="AR36" s="156"/>
      <c r="AS36" s="141" t="s">
        <v>275</v>
      </c>
      <c r="AT36" s="142"/>
      <c r="AU36" s="142"/>
      <c r="AV36" s="142"/>
      <c r="AW36" s="7"/>
      <c r="AX36" s="8"/>
      <c r="AY36" s="7"/>
      <c r="AZ36" s="8"/>
      <c r="BA36" s="7"/>
      <c r="BB36" s="8"/>
      <c r="BC36" s="7"/>
      <c r="BD36" s="8"/>
      <c r="BE36" s="7"/>
      <c r="BF36" s="8"/>
      <c r="BG36" s="7"/>
      <c r="BH36" s="8"/>
      <c r="BI36" s="7"/>
      <c r="BJ36" s="8"/>
      <c r="BK36" s="7"/>
      <c r="BL36" s="9"/>
    </row>
    <row r="37" spans="1:64" ht="17.25" customHeight="1">
      <c r="A37" s="61" t="s">
        <v>242</v>
      </c>
      <c r="B37" s="61" t="s">
        <v>241</v>
      </c>
      <c r="C37" s="61" t="s">
        <v>217</v>
      </c>
      <c r="D37" s="61" t="s">
        <v>218</v>
      </c>
      <c r="E37" s="79">
        <v>1</v>
      </c>
      <c r="F37" s="61">
        <v>22</v>
      </c>
      <c r="G37" s="61" t="str">
        <f t="shared" ca="1" si="19"/>
        <v>52111</v>
      </c>
      <c r="H37" s="61" t="str">
        <f t="shared" ca="1" si="7"/>
        <v>西公園体育館</v>
      </c>
      <c r="I37" s="83" t="str">
        <f t="shared" ca="1" si="22"/>
        <v/>
      </c>
      <c r="J37" s="61" t="str">
        <f t="shared" ca="1" si="8"/>
        <v/>
      </c>
      <c r="K37" s="61" t="str">
        <f t="shared" ca="1" si="20"/>
        <v/>
      </c>
      <c r="L37" s="61">
        <f t="shared" ca="1" si="9"/>
        <v>0</v>
      </c>
      <c r="M37" s="61">
        <f t="shared" ca="1" si="10"/>
        <v>0</v>
      </c>
      <c r="N37" s="61" t="str">
        <f t="shared" si="11"/>
        <v/>
      </c>
      <c r="O37" s="61" t="str">
        <f t="shared" si="12"/>
        <v/>
      </c>
      <c r="P37" s="61" t="str">
        <f t="shared" si="13"/>
        <v/>
      </c>
      <c r="Q37" s="61" t="str">
        <f t="shared" si="14"/>
        <v/>
      </c>
      <c r="R37" s="61" t="str">
        <f t="shared" si="15"/>
        <v/>
      </c>
      <c r="S37" s="61" t="str">
        <f t="shared" si="16"/>
        <v/>
      </c>
      <c r="T37" s="61" t="str">
        <f t="shared" si="17"/>
        <v/>
      </c>
      <c r="U37" s="61" t="str">
        <f t="shared" si="18"/>
        <v/>
      </c>
      <c r="V37" s="61" t="str">
        <f t="shared" si="21"/>
        <v/>
      </c>
      <c r="W37" s="80" t="s">
        <v>193</v>
      </c>
      <c r="X37" s="80">
        <v>5</v>
      </c>
      <c r="Y37" s="80">
        <v>3</v>
      </c>
      <c r="Z37" s="80">
        <v>11</v>
      </c>
      <c r="AA37" s="80">
        <v>4</v>
      </c>
      <c r="AB37" s="80"/>
      <c r="AC37" s="80">
        <v>1</v>
      </c>
      <c r="AD37" s="80">
        <v>1</v>
      </c>
      <c r="AE37" s="80">
        <v>1</v>
      </c>
      <c r="AF37" s="80">
        <v>1</v>
      </c>
      <c r="AG37" s="80">
        <v>1</v>
      </c>
      <c r="AH37" s="80"/>
      <c r="AI37" s="80">
        <v>1</v>
      </c>
      <c r="AJ37" s="80"/>
      <c r="AK37" s="80"/>
      <c r="AL37" s="80"/>
      <c r="AM37" s="80"/>
      <c r="AN37" s="84">
        <v>0.375</v>
      </c>
      <c r="AO37" s="84">
        <v>0.875</v>
      </c>
      <c r="AP37" s="155" t="s">
        <v>123</v>
      </c>
      <c r="AQ37" s="102"/>
      <c r="AR37" s="156"/>
      <c r="AS37" s="141" t="s">
        <v>16</v>
      </c>
      <c r="AT37" s="142"/>
      <c r="AU37" s="142"/>
      <c r="AV37" s="142"/>
      <c r="AW37" s="7"/>
      <c r="AX37" s="8"/>
      <c r="AY37" s="7"/>
      <c r="AZ37" s="8"/>
      <c r="BA37" s="7"/>
      <c r="BB37" s="8"/>
      <c r="BC37" s="7"/>
      <c r="BD37" s="8"/>
      <c r="BE37" s="7"/>
      <c r="BF37" s="8"/>
      <c r="BG37" s="7"/>
      <c r="BH37" s="8"/>
      <c r="BI37" s="7"/>
      <c r="BJ37" s="8"/>
      <c r="BK37" s="7"/>
      <c r="BL37" s="9"/>
    </row>
    <row r="38" spans="1:64" ht="17.25" customHeight="1">
      <c r="A38" s="61" t="s">
        <v>242</v>
      </c>
      <c r="B38" s="61" t="s">
        <v>241</v>
      </c>
      <c r="C38" s="61" t="s">
        <v>217</v>
      </c>
      <c r="D38" s="61" t="s">
        <v>218</v>
      </c>
      <c r="E38" s="79">
        <v>1</v>
      </c>
      <c r="F38" s="61">
        <v>23</v>
      </c>
      <c r="G38" s="61">
        <f t="shared" ca="1" si="19"/>
        <v>0</v>
      </c>
      <c r="H38" s="61" t="str">
        <f t="shared" ca="1" si="7"/>
        <v>大町市旧西小学校体育館</v>
      </c>
      <c r="I38" s="83" t="str">
        <f t="shared" ca="1" si="22"/>
        <v/>
      </c>
      <c r="J38" s="61" t="str">
        <f t="shared" ca="1" si="8"/>
        <v/>
      </c>
      <c r="K38" s="61" t="str">
        <f t="shared" ca="1" si="20"/>
        <v/>
      </c>
      <c r="L38" s="61">
        <f t="shared" ca="1" si="9"/>
        <v>0</v>
      </c>
      <c r="M38" s="61">
        <f t="shared" ca="1" si="10"/>
        <v>0</v>
      </c>
      <c r="N38" s="61" t="str">
        <f t="shared" si="11"/>
        <v/>
      </c>
      <c r="O38" s="61" t="str">
        <f t="shared" si="12"/>
        <v/>
      </c>
      <c r="P38" s="61" t="str">
        <f t="shared" si="13"/>
        <v/>
      </c>
      <c r="Q38" s="61" t="str">
        <f t="shared" si="14"/>
        <v/>
      </c>
      <c r="R38" s="61" t="str">
        <f t="shared" si="15"/>
        <v/>
      </c>
      <c r="S38" s="61" t="str">
        <f t="shared" si="16"/>
        <v/>
      </c>
      <c r="T38" s="61" t="str">
        <f t="shared" si="17"/>
        <v/>
      </c>
      <c r="U38" s="61" t="str">
        <f t="shared" si="18"/>
        <v/>
      </c>
      <c r="V38" s="61" t="str">
        <f t="shared" si="21"/>
        <v/>
      </c>
      <c r="W38" s="80" t="s">
        <v>194</v>
      </c>
      <c r="X38" s="80">
        <v>5</v>
      </c>
      <c r="Y38" s="80">
        <v>3</v>
      </c>
      <c r="Z38" s="80">
        <v>21</v>
      </c>
      <c r="AA38" s="80">
        <v>4</v>
      </c>
      <c r="AB38" s="80"/>
      <c r="AC38" s="80"/>
      <c r="AD38" s="80"/>
      <c r="AE38" s="80"/>
      <c r="AF38" s="80"/>
      <c r="AG38" s="80"/>
      <c r="AH38" s="80"/>
      <c r="AI38" s="80"/>
      <c r="AJ38" s="80">
        <v>1</v>
      </c>
      <c r="AK38" s="80">
        <v>1</v>
      </c>
      <c r="AL38" s="80"/>
      <c r="AM38" s="80"/>
      <c r="AN38" s="84">
        <v>0.20833333333333334</v>
      </c>
      <c r="AO38" s="84">
        <v>0.875</v>
      </c>
      <c r="AP38" s="155"/>
      <c r="AQ38" s="102"/>
      <c r="AR38" s="156"/>
      <c r="AS38" s="141" t="s">
        <v>119</v>
      </c>
      <c r="AT38" s="142"/>
      <c r="AU38" s="142"/>
      <c r="AV38" s="142"/>
      <c r="AW38" s="7"/>
      <c r="AX38" s="8"/>
      <c r="AY38" s="7"/>
      <c r="AZ38" s="8"/>
      <c r="BA38" s="7"/>
      <c r="BB38" s="8"/>
      <c r="BC38" s="7"/>
      <c r="BD38" s="8"/>
      <c r="BE38" s="7"/>
      <c r="BF38" s="8"/>
      <c r="BG38" s="7"/>
      <c r="BH38" s="8"/>
      <c r="BI38" s="7"/>
      <c r="BJ38" s="8"/>
      <c r="BK38" s="7"/>
      <c r="BL38" s="8"/>
    </row>
    <row r="39" spans="1:64" s="85" customFormat="1" ht="17.25" customHeight="1">
      <c r="E39" s="79"/>
      <c r="I39" s="83"/>
      <c r="W39" s="80"/>
      <c r="X39" s="80"/>
      <c r="Y39" s="80"/>
      <c r="Z39" s="80"/>
      <c r="AA39" s="80"/>
      <c r="AB39" s="80"/>
      <c r="AC39" s="80"/>
      <c r="AD39" s="80"/>
      <c r="AE39" s="80"/>
      <c r="AF39" s="80"/>
      <c r="AG39" s="80"/>
      <c r="AH39" s="80"/>
      <c r="AI39" s="80"/>
      <c r="AJ39" s="80"/>
      <c r="AK39" s="80"/>
      <c r="AL39" s="80"/>
      <c r="AM39" s="80"/>
      <c r="AN39" s="84"/>
      <c r="AO39" s="84"/>
      <c r="AP39" s="155"/>
      <c r="AQ39" s="102"/>
      <c r="AR39" s="156"/>
      <c r="AS39" s="157" t="s">
        <v>271</v>
      </c>
      <c r="AT39" s="158"/>
      <c r="AU39" s="158"/>
      <c r="AV39" s="141"/>
      <c r="AW39" s="7"/>
      <c r="AX39" s="8"/>
      <c r="AY39" s="7"/>
      <c r="AZ39" s="8"/>
      <c r="BA39" s="7"/>
      <c r="BB39" s="8"/>
      <c r="BC39" s="7"/>
      <c r="BD39" s="8"/>
      <c r="BE39" s="7"/>
      <c r="BF39" s="8"/>
      <c r="BG39" s="7"/>
      <c r="BH39" s="8"/>
      <c r="BI39" s="7"/>
      <c r="BJ39" s="8"/>
      <c r="BK39" s="7"/>
      <c r="BL39" s="8"/>
    </row>
    <row r="40" spans="1:64" s="85" customFormat="1" ht="17.25" customHeight="1">
      <c r="E40" s="79"/>
      <c r="I40" s="83"/>
      <c r="W40" s="80"/>
      <c r="X40" s="80"/>
      <c r="Y40" s="80"/>
      <c r="Z40" s="80"/>
      <c r="AA40" s="80"/>
      <c r="AB40" s="80"/>
      <c r="AC40" s="80"/>
      <c r="AD40" s="80"/>
      <c r="AE40" s="80"/>
      <c r="AF40" s="80"/>
      <c r="AG40" s="80"/>
      <c r="AH40" s="80"/>
      <c r="AI40" s="80"/>
      <c r="AJ40" s="80"/>
      <c r="AK40" s="80"/>
      <c r="AL40" s="80"/>
      <c r="AM40" s="80"/>
      <c r="AN40" s="84"/>
      <c r="AO40" s="84"/>
      <c r="AP40" s="155"/>
      <c r="AQ40" s="102"/>
      <c r="AR40" s="156"/>
      <c r="AS40" s="157" t="s">
        <v>272</v>
      </c>
      <c r="AT40" s="158"/>
      <c r="AU40" s="158"/>
      <c r="AV40" s="141"/>
      <c r="AW40" s="7"/>
      <c r="AX40" s="8"/>
      <c r="AY40" s="7"/>
      <c r="AZ40" s="8"/>
      <c r="BA40" s="7"/>
      <c r="BB40" s="8"/>
      <c r="BC40" s="7"/>
      <c r="BD40" s="8"/>
      <c r="BE40" s="7"/>
      <c r="BF40" s="8"/>
      <c r="BG40" s="7"/>
      <c r="BH40" s="8"/>
      <c r="BI40" s="7"/>
      <c r="BJ40" s="8"/>
      <c r="BK40" s="7"/>
      <c r="BL40" s="8"/>
    </row>
    <row r="41" spans="1:64" ht="17.25" customHeight="1">
      <c r="A41" s="61" t="s">
        <v>242</v>
      </c>
      <c r="B41" s="61" t="s">
        <v>241</v>
      </c>
      <c r="C41" s="61" t="s">
        <v>217</v>
      </c>
      <c r="D41" s="61" t="s">
        <v>218</v>
      </c>
      <c r="E41" s="79">
        <v>1</v>
      </c>
      <c r="F41" s="61">
        <v>24</v>
      </c>
      <c r="G41" s="61" t="str">
        <f t="shared" ca="1" si="19"/>
        <v>52214</v>
      </c>
      <c r="H41" s="61" t="str">
        <f t="shared" ca="1" si="7"/>
        <v>大町市旧西小学校運動場</v>
      </c>
      <c r="I41" s="83" t="str">
        <f t="shared" ca="1" si="22"/>
        <v/>
      </c>
      <c r="J41" s="61" t="str">
        <f t="shared" ca="1" si="8"/>
        <v/>
      </c>
      <c r="K41" s="61" t="str">
        <f t="shared" ca="1" si="20"/>
        <v/>
      </c>
      <c r="L41" s="61">
        <f t="shared" ca="1" si="9"/>
        <v>0</v>
      </c>
      <c r="M41" s="61">
        <f t="shared" ca="1" si="10"/>
        <v>0</v>
      </c>
      <c r="N41" s="61" t="str">
        <f t="shared" si="11"/>
        <v/>
      </c>
      <c r="O41" s="61" t="str">
        <f t="shared" si="12"/>
        <v/>
      </c>
      <c r="P41" s="61" t="str">
        <f t="shared" si="13"/>
        <v/>
      </c>
      <c r="Q41" s="61" t="str">
        <f t="shared" si="14"/>
        <v/>
      </c>
      <c r="R41" s="61" t="str">
        <f t="shared" si="15"/>
        <v/>
      </c>
      <c r="S41" s="61" t="str">
        <f t="shared" si="16"/>
        <v/>
      </c>
      <c r="T41" s="61" t="str">
        <f t="shared" si="17"/>
        <v/>
      </c>
      <c r="U41" s="61" t="str">
        <f t="shared" si="18"/>
        <v/>
      </c>
      <c r="V41" s="61" t="str">
        <f t="shared" si="21"/>
        <v/>
      </c>
      <c r="W41" s="80" t="s">
        <v>195</v>
      </c>
      <c r="X41" s="80">
        <v>5</v>
      </c>
      <c r="Y41" s="80">
        <v>3</v>
      </c>
      <c r="Z41" s="80">
        <v>31</v>
      </c>
      <c r="AA41" s="80">
        <v>1</v>
      </c>
      <c r="AB41" s="80"/>
      <c r="AC41" s="80"/>
      <c r="AD41" s="80"/>
      <c r="AE41" s="80"/>
      <c r="AF41" s="80"/>
      <c r="AG41" s="80"/>
      <c r="AH41" s="80"/>
      <c r="AI41" s="80"/>
      <c r="AJ41" s="80">
        <v>1</v>
      </c>
      <c r="AK41" s="80"/>
      <c r="AL41" s="80"/>
      <c r="AM41" s="80"/>
      <c r="AN41" s="84">
        <v>0.20833333333333334</v>
      </c>
      <c r="AO41" s="84">
        <v>0.875</v>
      </c>
      <c r="AP41" s="155"/>
      <c r="AQ41" s="102"/>
      <c r="AR41" s="156"/>
      <c r="AS41" s="141" t="s">
        <v>273</v>
      </c>
      <c r="AT41" s="142"/>
      <c r="AU41" s="142"/>
      <c r="AV41" s="142"/>
      <c r="AW41" s="7"/>
      <c r="AX41" s="8"/>
      <c r="AY41" s="7"/>
      <c r="AZ41" s="8"/>
      <c r="BA41" s="7"/>
      <c r="BB41" s="8"/>
      <c r="BC41" s="7"/>
      <c r="BD41" s="8"/>
      <c r="BE41" s="7"/>
      <c r="BF41" s="8"/>
      <c r="BG41" s="7"/>
      <c r="BH41" s="8"/>
      <c r="BI41" s="7"/>
      <c r="BJ41" s="8"/>
      <c r="BK41" s="7"/>
      <c r="BL41" s="8"/>
    </row>
    <row r="42" spans="1:64" ht="17.25" customHeight="1">
      <c r="A42" s="61" t="s">
        <v>242</v>
      </c>
      <c r="B42" s="61" t="s">
        <v>241</v>
      </c>
      <c r="C42" s="61" t="s">
        <v>217</v>
      </c>
      <c r="D42" s="61" t="s">
        <v>218</v>
      </c>
      <c r="E42" s="79">
        <v>1</v>
      </c>
      <c r="F42" s="61">
        <v>25</v>
      </c>
      <c r="G42" s="61" t="str">
        <f t="shared" ca="1" si="19"/>
        <v>53114</v>
      </c>
      <c r="H42" s="61" t="str">
        <f t="shared" ca="1" si="7"/>
        <v>社体育館</v>
      </c>
      <c r="I42" s="83" t="str">
        <f t="shared" ca="1" si="22"/>
        <v/>
      </c>
      <c r="J42" s="61" t="str">
        <f t="shared" ca="1" si="8"/>
        <v/>
      </c>
      <c r="K42" s="61" t="str">
        <f t="shared" ca="1" si="20"/>
        <v/>
      </c>
      <c r="L42" s="61">
        <f t="shared" ca="1" si="9"/>
        <v>0</v>
      </c>
      <c r="M42" s="61">
        <f t="shared" ca="1" si="10"/>
        <v>0</v>
      </c>
      <c r="N42" s="61" t="str">
        <f t="shared" si="11"/>
        <v/>
      </c>
      <c r="O42" s="61" t="str">
        <f t="shared" si="12"/>
        <v/>
      </c>
      <c r="P42" s="61" t="str">
        <f t="shared" si="13"/>
        <v/>
      </c>
      <c r="Q42" s="61" t="str">
        <f t="shared" si="14"/>
        <v/>
      </c>
      <c r="R42" s="61" t="str">
        <f t="shared" si="15"/>
        <v/>
      </c>
      <c r="S42" s="61" t="str">
        <f t="shared" si="16"/>
        <v/>
      </c>
      <c r="T42" s="61" t="str">
        <f t="shared" si="17"/>
        <v/>
      </c>
      <c r="U42" s="61" t="str">
        <f t="shared" si="18"/>
        <v/>
      </c>
      <c r="V42" s="61" t="str">
        <f t="shared" si="21"/>
        <v/>
      </c>
      <c r="W42" s="80" t="s">
        <v>196</v>
      </c>
      <c r="X42" s="80">
        <v>5</v>
      </c>
      <c r="Y42" s="80">
        <v>4</v>
      </c>
      <c r="Z42" s="80">
        <v>11</v>
      </c>
      <c r="AA42" s="80">
        <v>4</v>
      </c>
      <c r="AB42" s="80"/>
      <c r="AC42" s="80"/>
      <c r="AD42" s="80"/>
      <c r="AE42" s="80"/>
      <c r="AF42" s="80"/>
      <c r="AG42" s="80"/>
      <c r="AH42" s="80"/>
      <c r="AI42" s="80"/>
      <c r="AJ42" s="80">
        <v>1</v>
      </c>
      <c r="AK42" s="80">
        <v>1</v>
      </c>
      <c r="AL42" s="80"/>
      <c r="AM42" s="80"/>
      <c r="AN42" s="84">
        <v>0.20833333333333334</v>
      </c>
      <c r="AO42" s="84">
        <v>0.875</v>
      </c>
      <c r="AP42" s="155" t="s">
        <v>124</v>
      </c>
      <c r="AQ42" s="102"/>
      <c r="AR42" s="156"/>
      <c r="AS42" s="141" t="s">
        <v>14</v>
      </c>
      <c r="AT42" s="142"/>
      <c r="AU42" s="142"/>
      <c r="AV42" s="142"/>
      <c r="AW42" s="7"/>
      <c r="AX42" s="8"/>
      <c r="AY42" s="7"/>
      <c r="AZ42" s="8"/>
      <c r="BA42" s="7"/>
      <c r="BB42" s="8"/>
      <c r="BC42" s="7"/>
      <c r="BD42" s="8"/>
      <c r="BE42" s="7"/>
      <c r="BF42" s="8"/>
      <c r="BG42" s="7"/>
      <c r="BH42" s="8"/>
      <c r="BI42" s="7"/>
      <c r="BJ42" s="8"/>
      <c r="BK42" s="7"/>
      <c r="BL42" s="8"/>
    </row>
    <row r="43" spans="1:64" ht="17.25" customHeight="1">
      <c r="A43" s="61" t="s">
        <v>242</v>
      </c>
      <c r="B43" s="61" t="s">
        <v>241</v>
      </c>
      <c r="C43" s="61" t="s">
        <v>217</v>
      </c>
      <c r="D43" s="61" t="s">
        <v>218</v>
      </c>
      <c r="E43" s="79">
        <v>1</v>
      </c>
      <c r="F43" s="61">
        <v>26</v>
      </c>
      <c r="G43" s="61" t="str">
        <f t="shared" ca="1" si="19"/>
        <v>53214</v>
      </c>
      <c r="H43" s="61" t="str">
        <f t="shared" ca="1" si="7"/>
        <v>社B&amp;G多目的広場</v>
      </c>
      <c r="I43" s="83" t="str">
        <f t="shared" ca="1" si="22"/>
        <v/>
      </c>
      <c r="J43" s="61" t="str">
        <f t="shared" ca="1" si="8"/>
        <v/>
      </c>
      <c r="K43" s="61" t="str">
        <f t="shared" ca="1" si="20"/>
        <v/>
      </c>
      <c r="L43" s="61">
        <f t="shared" ca="1" si="9"/>
        <v>0</v>
      </c>
      <c r="M43" s="61">
        <f t="shared" ca="1" si="10"/>
        <v>0</v>
      </c>
      <c r="N43" s="61" t="str">
        <f t="shared" si="11"/>
        <v/>
      </c>
      <c r="O43" s="61" t="str">
        <f t="shared" si="12"/>
        <v/>
      </c>
      <c r="P43" s="61" t="str">
        <f t="shared" si="13"/>
        <v/>
      </c>
      <c r="Q43" s="61" t="str">
        <f t="shared" si="14"/>
        <v/>
      </c>
      <c r="R43" s="61" t="str">
        <f t="shared" si="15"/>
        <v/>
      </c>
      <c r="S43" s="61" t="str">
        <f t="shared" si="16"/>
        <v/>
      </c>
      <c r="T43" s="61" t="str">
        <f t="shared" si="17"/>
        <v/>
      </c>
      <c r="U43" s="61" t="str">
        <f t="shared" si="18"/>
        <v/>
      </c>
      <c r="V43" s="61" t="str">
        <f t="shared" si="21"/>
        <v/>
      </c>
      <c r="W43" s="80" t="s">
        <v>197</v>
      </c>
      <c r="X43" s="80">
        <v>5</v>
      </c>
      <c r="Y43" s="80">
        <v>5</v>
      </c>
      <c r="Z43" s="80">
        <v>11</v>
      </c>
      <c r="AA43" s="80">
        <v>1</v>
      </c>
      <c r="AB43" s="80">
        <v>1</v>
      </c>
      <c r="AC43" s="80">
        <v>1</v>
      </c>
      <c r="AD43" s="80">
        <v>3</v>
      </c>
      <c r="AE43" s="80">
        <v>3</v>
      </c>
      <c r="AF43" s="80"/>
      <c r="AG43" s="80">
        <v>1</v>
      </c>
      <c r="AH43" s="80"/>
      <c r="AI43" s="80">
        <v>1</v>
      </c>
      <c r="AJ43" s="80"/>
      <c r="AK43" s="80"/>
      <c r="AL43" s="80"/>
      <c r="AM43" s="80"/>
      <c r="AN43" s="84">
        <v>0.375</v>
      </c>
      <c r="AO43" s="84">
        <v>0.875</v>
      </c>
      <c r="AP43" s="155" t="s">
        <v>126</v>
      </c>
      <c r="AQ43" s="102"/>
      <c r="AR43" s="156"/>
      <c r="AS43" s="141" t="s">
        <v>98</v>
      </c>
      <c r="AT43" s="142"/>
      <c r="AU43" s="142"/>
      <c r="AV43" s="142"/>
      <c r="AW43" s="7"/>
      <c r="AX43" s="8"/>
      <c r="AY43" s="7"/>
      <c r="AZ43" s="8"/>
      <c r="BA43" s="7"/>
      <c r="BB43" s="8"/>
      <c r="BC43" s="7"/>
      <c r="BD43" s="8"/>
      <c r="BE43" s="7"/>
      <c r="BF43" s="8"/>
      <c r="BG43" s="7"/>
      <c r="BH43" s="8"/>
      <c r="BI43" s="7"/>
      <c r="BJ43" s="8"/>
      <c r="BK43" s="7"/>
      <c r="BL43" s="8"/>
    </row>
    <row r="44" spans="1:64" ht="17.25" customHeight="1">
      <c r="A44" s="61" t="s">
        <v>242</v>
      </c>
      <c r="B44" s="61" t="s">
        <v>241</v>
      </c>
      <c r="C44" s="61" t="s">
        <v>217</v>
      </c>
      <c r="D44" s="61" t="s">
        <v>218</v>
      </c>
      <c r="E44" s="79">
        <v>1</v>
      </c>
      <c r="F44" s="61">
        <v>27</v>
      </c>
      <c r="G44" s="61">
        <f t="shared" ca="1" si="19"/>
        <v>0</v>
      </c>
      <c r="H44" s="61" t="str">
        <f t="shared" ca="1" si="7"/>
        <v>やしろ公園運動広場</v>
      </c>
      <c r="I44" s="83" t="str">
        <f t="shared" ca="1" si="22"/>
        <v/>
      </c>
      <c r="J44" s="61" t="str">
        <f t="shared" ca="1" si="8"/>
        <v/>
      </c>
      <c r="K44" s="61" t="str">
        <f t="shared" ca="1" si="20"/>
        <v/>
      </c>
      <c r="L44" s="61">
        <f t="shared" ca="1" si="9"/>
        <v>0</v>
      </c>
      <c r="M44" s="61">
        <f t="shared" ca="1" si="10"/>
        <v>0</v>
      </c>
      <c r="N44" s="61" t="str">
        <f t="shared" si="11"/>
        <v/>
      </c>
      <c r="O44" s="61" t="str">
        <f t="shared" si="12"/>
        <v/>
      </c>
      <c r="P44" s="61" t="str">
        <f t="shared" si="13"/>
        <v/>
      </c>
      <c r="Q44" s="61" t="str">
        <f t="shared" si="14"/>
        <v/>
      </c>
      <c r="R44" s="61" t="str">
        <f t="shared" si="15"/>
        <v/>
      </c>
      <c r="S44" s="61" t="str">
        <f t="shared" si="16"/>
        <v/>
      </c>
      <c r="T44" s="61" t="str">
        <f t="shared" si="17"/>
        <v/>
      </c>
      <c r="U44" s="61" t="str">
        <f t="shared" si="18"/>
        <v/>
      </c>
      <c r="V44" s="61" t="str">
        <f t="shared" si="21"/>
        <v/>
      </c>
      <c r="W44" s="80" t="s">
        <v>198</v>
      </c>
      <c r="X44" s="80">
        <v>5</v>
      </c>
      <c r="Y44" s="80">
        <v>5</v>
      </c>
      <c r="Z44" s="80">
        <v>21</v>
      </c>
      <c r="AA44" s="80">
        <v>5</v>
      </c>
      <c r="AB44" s="80"/>
      <c r="AC44" s="80"/>
      <c r="AD44" s="80"/>
      <c r="AE44" s="80"/>
      <c r="AF44" s="80"/>
      <c r="AG44" s="80">
        <v>6</v>
      </c>
      <c r="AH44" s="80"/>
      <c r="AI44" s="80"/>
      <c r="AJ44" s="80"/>
      <c r="AK44" s="80"/>
      <c r="AL44" s="80"/>
      <c r="AM44" s="80"/>
      <c r="AN44" s="84">
        <v>0.20833333333333334</v>
      </c>
      <c r="AO44" s="84">
        <v>0.70833333333333337</v>
      </c>
      <c r="AP44" s="155"/>
      <c r="AQ44" s="102"/>
      <c r="AR44" s="156"/>
      <c r="AS44" s="141" t="s">
        <v>102</v>
      </c>
      <c r="AT44" s="142"/>
      <c r="AU44" s="142"/>
      <c r="AV44" s="142"/>
      <c r="AW44" s="7"/>
      <c r="AX44" s="8"/>
      <c r="AY44" s="7"/>
      <c r="AZ44" s="8"/>
      <c r="BA44" s="7"/>
      <c r="BB44" s="8"/>
      <c r="BC44" s="7"/>
      <c r="BD44" s="8"/>
      <c r="BE44" s="7"/>
      <c r="BF44" s="8"/>
      <c r="BG44" s="7"/>
      <c r="BH44" s="8"/>
      <c r="BI44" s="7"/>
      <c r="BJ44" s="8"/>
      <c r="BK44" s="7"/>
      <c r="BL44" s="9"/>
    </row>
    <row r="45" spans="1:64" ht="17.25" customHeight="1">
      <c r="A45" s="61" t="s">
        <v>242</v>
      </c>
      <c r="B45" s="61" t="s">
        <v>241</v>
      </c>
      <c r="C45" s="61" t="s">
        <v>217</v>
      </c>
      <c r="D45" s="61" t="s">
        <v>218</v>
      </c>
      <c r="E45" s="79">
        <v>1</v>
      </c>
      <c r="F45" s="61">
        <v>28</v>
      </c>
      <c r="G45" s="61">
        <f t="shared" ca="1" si="19"/>
        <v>0</v>
      </c>
      <c r="H45" s="61" t="str">
        <f t="shared" ca="1" si="7"/>
        <v>大町市旧東小学校体育館</v>
      </c>
      <c r="I45" s="83" t="str">
        <f t="shared" ca="1" si="22"/>
        <v/>
      </c>
      <c r="J45" s="61" t="str">
        <f t="shared" ca="1" si="8"/>
        <v/>
      </c>
      <c r="K45" s="61" t="str">
        <f t="shared" ca="1" si="20"/>
        <v/>
      </c>
      <c r="L45" s="61">
        <f t="shared" ca="1" si="9"/>
        <v>0</v>
      </c>
      <c r="M45" s="61">
        <f t="shared" ca="1" si="10"/>
        <v>0</v>
      </c>
      <c r="N45" s="61" t="str">
        <f t="shared" si="11"/>
        <v/>
      </c>
      <c r="O45" s="61" t="str">
        <f t="shared" si="12"/>
        <v/>
      </c>
      <c r="P45" s="61" t="str">
        <f t="shared" si="13"/>
        <v/>
      </c>
      <c r="Q45" s="61" t="str">
        <f t="shared" si="14"/>
        <v/>
      </c>
      <c r="R45" s="61" t="str">
        <f t="shared" si="15"/>
        <v/>
      </c>
      <c r="S45" s="61" t="str">
        <f t="shared" si="16"/>
        <v/>
      </c>
      <c r="T45" s="61" t="str">
        <f t="shared" si="17"/>
        <v/>
      </c>
      <c r="U45" s="61" t="str">
        <f t="shared" si="18"/>
        <v/>
      </c>
      <c r="V45" s="61" t="str">
        <f t="shared" si="21"/>
        <v/>
      </c>
      <c r="W45" s="80" t="s">
        <v>199</v>
      </c>
      <c r="X45" s="80">
        <v>5</v>
      </c>
      <c r="Y45" s="80">
        <v>5</v>
      </c>
      <c r="Z45" s="80">
        <v>31</v>
      </c>
      <c r="AA45" s="80">
        <v>4</v>
      </c>
      <c r="AB45" s="80"/>
      <c r="AC45" s="80"/>
      <c r="AD45" s="80"/>
      <c r="AE45" s="80"/>
      <c r="AF45" s="80"/>
      <c r="AG45" s="80"/>
      <c r="AH45" s="80"/>
      <c r="AI45" s="80"/>
      <c r="AJ45" s="80">
        <v>1</v>
      </c>
      <c r="AK45" s="80">
        <v>1</v>
      </c>
      <c r="AL45" s="80"/>
      <c r="AM45" s="80"/>
      <c r="AN45" s="84">
        <v>0.20833333333333334</v>
      </c>
      <c r="AO45" s="84">
        <v>0.875</v>
      </c>
      <c r="AP45" s="155"/>
      <c r="AQ45" s="102"/>
      <c r="AR45" s="156"/>
      <c r="AS45" s="141" t="s">
        <v>100</v>
      </c>
      <c r="AT45" s="142"/>
      <c r="AU45" s="142"/>
      <c r="AV45" s="142"/>
      <c r="AW45" s="7"/>
      <c r="AX45" s="8"/>
      <c r="AY45" s="7"/>
      <c r="AZ45" s="8"/>
      <c r="BA45" s="7"/>
      <c r="BB45" s="8"/>
      <c r="BC45" s="7"/>
      <c r="BD45" s="8"/>
      <c r="BE45" s="7"/>
      <c r="BF45" s="8"/>
      <c r="BG45" s="7"/>
      <c r="BH45" s="8"/>
      <c r="BI45" s="7"/>
      <c r="BJ45" s="8"/>
      <c r="BK45" s="7"/>
      <c r="BL45" s="9"/>
    </row>
    <row r="46" spans="1:64" ht="17.25" customHeight="1">
      <c r="A46" s="61" t="s">
        <v>242</v>
      </c>
      <c r="B46" s="61" t="s">
        <v>241</v>
      </c>
      <c r="C46" s="61" t="s">
        <v>217</v>
      </c>
      <c r="D46" s="61" t="s">
        <v>218</v>
      </c>
      <c r="E46" s="79">
        <v>1</v>
      </c>
      <c r="F46" s="61">
        <v>29</v>
      </c>
      <c r="G46" s="61" t="str">
        <f t="shared" ca="1" si="19"/>
        <v>53311</v>
      </c>
      <c r="H46" s="61" t="str">
        <f t="shared" ca="1" si="7"/>
        <v>大町市旧東小学校運動場</v>
      </c>
      <c r="I46" s="83" t="str">
        <f t="shared" ca="1" si="22"/>
        <v/>
      </c>
      <c r="J46" s="61" t="str">
        <f t="shared" ca="1" si="8"/>
        <v/>
      </c>
      <c r="K46" s="61" t="str">
        <f t="shared" ca="1" si="20"/>
        <v/>
      </c>
      <c r="L46" s="61">
        <f t="shared" ca="1" si="9"/>
        <v>0</v>
      </c>
      <c r="M46" s="61">
        <f t="shared" ca="1" si="10"/>
        <v>0</v>
      </c>
      <c r="N46" s="61" t="str">
        <f t="shared" si="11"/>
        <v/>
      </c>
      <c r="O46" s="61" t="str">
        <f t="shared" si="12"/>
        <v/>
      </c>
      <c r="P46" s="61" t="str">
        <f t="shared" si="13"/>
        <v/>
      </c>
      <c r="Q46" s="61" t="str">
        <f t="shared" si="14"/>
        <v/>
      </c>
      <c r="R46" s="61" t="str">
        <f t="shared" si="15"/>
        <v/>
      </c>
      <c r="S46" s="61" t="str">
        <f t="shared" si="16"/>
        <v/>
      </c>
      <c r="T46" s="61" t="str">
        <f t="shared" si="17"/>
        <v/>
      </c>
      <c r="U46" s="61" t="str">
        <f t="shared" si="18"/>
        <v/>
      </c>
      <c r="V46" s="61" t="str">
        <f t="shared" si="21"/>
        <v/>
      </c>
      <c r="W46" s="80" t="s">
        <v>200</v>
      </c>
      <c r="X46" s="80">
        <v>5</v>
      </c>
      <c r="Y46" s="80">
        <v>5</v>
      </c>
      <c r="Z46" s="80">
        <v>41</v>
      </c>
      <c r="AA46" s="80">
        <v>4</v>
      </c>
      <c r="AB46" s="80"/>
      <c r="AC46" s="80"/>
      <c r="AD46" s="80"/>
      <c r="AE46" s="80"/>
      <c r="AF46" s="80"/>
      <c r="AG46" s="80"/>
      <c r="AH46" s="80">
        <v>1</v>
      </c>
      <c r="AI46" s="80"/>
      <c r="AJ46" s="80"/>
      <c r="AK46" s="80"/>
      <c r="AL46" s="80"/>
      <c r="AM46" s="80"/>
      <c r="AN46" s="84">
        <v>0.20833333333333334</v>
      </c>
      <c r="AO46" s="84">
        <v>0.70833333333333337</v>
      </c>
      <c r="AP46" s="155"/>
      <c r="AQ46" s="102"/>
      <c r="AR46" s="156"/>
      <c r="AS46" s="141" t="s">
        <v>127</v>
      </c>
      <c r="AT46" s="142"/>
      <c r="AU46" s="142"/>
      <c r="AV46" s="142"/>
      <c r="AW46" s="7"/>
      <c r="AX46" s="8"/>
      <c r="AY46" s="7"/>
      <c r="AZ46" s="8"/>
      <c r="BA46" s="7"/>
      <c r="BB46" s="8"/>
      <c r="BC46" s="7"/>
      <c r="BD46" s="8"/>
      <c r="BE46" s="7"/>
      <c r="BF46" s="8"/>
      <c r="BG46" s="7"/>
      <c r="BH46" s="8"/>
      <c r="BI46" s="7"/>
      <c r="BJ46" s="8"/>
      <c r="BK46" s="7"/>
      <c r="BL46" s="9"/>
    </row>
    <row r="47" spans="1:64" ht="17.25" customHeight="1">
      <c r="A47" s="61" t="s">
        <v>242</v>
      </c>
      <c r="B47" s="61" t="s">
        <v>241</v>
      </c>
      <c r="C47" s="61" t="s">
        <v>217</v>
      </c>
      <c r="D47" s="61" t="s">
        <v>218</v>
      </c>
      <c r="E47" s="79">
        <v>1</v>
      </c>
      <c r="F47" s="61">
        <v>30</v>
      </c>
      <c r="G47" s="61" t="str">
        <f t="shared" ca="1" si="19"/>
        <v>54114</v>
      </c>
      <c r="H47" s="61" t="str">
        <f t="shared" ca="1" si="7"/>
        <v>常盤運動場</v>
      </c>
      <c r="I47" s="83" t="str">
        <f t="shared" ca="1" si="22"/>
        <v/>
      </c>
      <c r="J47" s="61" t="str">
        <f t="shared" ca="1" si="8"/>
        <v/>
      </c>
      <c r="K47" s="61" t="str">
        <f t="shared" ca="1" si="20"/>
        <v/>
      </c>
      <c r="L47" s="61">
        <f t="shared" ca="1" si="9"/>
        <v>0</v>
      </c>
      <c r="M47" s="61">
        <f t="shared" ca="1" si="10"/>
        <v>0</v>
      </c>
      <c r="N47" s="61" t="str">
        <f t="shared" si="11"/>
        <v/>
      </c>
      <c r="O47" s="61" t="str">
        <f t="shared" si="12"/>
        <v/>
      </c>
      <c r="P47" s="61" t="str">
        <f t="shared" si="13"/>
        <v/>
      </c>
      <c r="Q47" s="61" t="str">
        <f t="shared" si="14"/>
        <v/>
      </c>
      <c r="R47" s="61" t="str">
        <f t="shared" si="15"/>
        <v/>
      </c>
      <c r="S47" s="61" t="str">
        <f t="shared" si="16"/>
        <v/>
      </c>
      <c r="T47" s="61" t="str">
        <f t="shared" si="17"/>
        <v/>
      </c>
      <c r="U47" s="61" t="str">
        <f t="shared" si="18"/>
        <v/>
      </c>
      <c r="V47" s="61" t="str">
        <f t="shared" si="21"/>
        <v/>
      </c>
      <c r="W47" s="80" t="s">
        <v>201</v>
      </c>
      <c r="X47" s="80">
        <v>5</v>
      </c>
      <c r="Y47" s="80">
        <v>6</v>
      </c>
      <c r="Z47" s="80">
        <v>11</v>
      </c>
      <c r="AA47" s="80">
        <v>1</v>
      </c>
      <c r="AB47" s="80">
        <v>1</v>
      </c>
      <c r="AC47" s="80">
        <v>2</v>
      </c>
      <c r="AD47" s="80">
        <v>4</v>
      </c>
      <c r="AE47" s="80">
        <v>4</v>
      </c>
      <c r="AF47" s="80"/>
      <c r="AG47" s="80"/>
      <c r="AH47" s="80"/>
      <c r="AI47" s="80">
        <v>1</v>
      </c>
      <c r="AJ47" s="80"/>
      <c r="AK47" s="80"/>
      <c r="AL47" s="80"/>
      <c r="AM47" s="80"/>
      <c r="AN47" s="84">
        <v>0.375</v>
      </c>
      <c r="AO47" s="84">
        <v>0.875</v>
      </c>
      <c r="AP47" s="155" t="s">
        <v>128</v>
      </c>
      <c r="AQ47" s="102"/>
      <c r="AR47" s="156"/>
      <c r="AS47" s="141" t="s">
        <v>92</v>
      </c>
      <c r="AT47" s="142"/>
      <c r="AU47" s="142"/>
      <c r="AV47" s="142"/>
      <c r="AW47" s="7"/>
      <c r="AX47" s="8"/>
      <c r="AY47" s="7"/>
      <c r="AZ47" s="8"/>
      <c r="BA47" s="7"/>
      <c r="BB47" s="8"/>
      <c r="BC47" s="7"/>
      <c r="BD47" s="8"/>
      <c r="BE47" s="7"/>
      <c r="BF47" s="8"/>
      <c r="BG47" s="7"/>
      <c r="BH47" s="8"/>
      <c r="BI47" s="7"/>
      <c r="BJ47" s="8"/>
      <c r="BK47" s="7"/>
      <c r="BL47" s="8"/>
    </row>
    <row r="48" spans="1:64" ht="17.25" customHeight="1">
      <c r="A48" s="61" t="s">
        <v>242</v>
      </c>
      <c r="B48" s="61" t="s">
        <v>241</v>
      </c>
      <c r="C48" s="61" t="s">
        <v>217</v>
      </c>
      <c r="D48" s="61" t="s">
        <v>218</v>
      </c>
      <c r="E48" s="79">
        <v>1</v>
      </c>
      <c r="F48" s="61">
        <v>46</v>
      </c>
      <c r="G48" s="61">
        <f t="shared" ca="1" si="19"/>
        <v>0</v>
      </c>
      <c r="H48" s="61">
        <f t="shared" ca="1" si="7"/>
        <v>0</v>
      </c>
      <c r="I48" s="83" t="str">
        <f t="shared" ca="1" si="22"/>
        <v/>
      </c>
      <c r="J48" s="61" t="str">
        <f t="shared" ca="1" si="8"/>
        <v/>
      </c>
      <c r="K48" s="61" t="str">
        <f t="shared" ca="1" si="20"/>
        <v/>
      </c>
      <c r="L48" s="61">
        <f t="shared" ca="1" si="9"/>
        <v>0</v>
      </c>
      <c r="M48" s="61">
        <f t="shared" ca="1" si="10"/>
        <v>0</v>
      </c>
      <c r="N48" s="61" t="str">
        <f t="shared" si="11"/>
        <v/>
      </c>
      <c r="O48" s="61" t="str">
        <f t="shared" si="12"/>
        <v/>
      </c>
      <c r="P48" s="61" t="str">
        <f t="shared" si="13"/>
        <v/>
      </c>
      <c r="Q48" s="61" t="str">
        <f t="shared" si="14"/>
        <v/>
      </c>
      <c r="R48" s="61" t="str">
        <f t="shared" si="15"/>
        <v/>
      </c>
      <c r="S48" s="61" t="str">
        <f t="shared" si="16"/>
        <v/>
      </c>
      <c r="T48" s="61" t="str">
        <f t="shared" si="17"/>
        <v/>
      </c>
      <c r="U48" s="61" t="str">
        <f t="shared" si="18"/>
        <v/>
      </c>
      <c r="V48" s="61" t="str">
        <f t="shared" si="21"/>
        <v/>
      </c>
      <c r="W48" s="80" t="s">
        <v>202</v>
      </c>
      <c r="X48" s="80">
        <v>9</v>
      </c>
      <c r="Y48" s="80">
        <v>9</v>
      </c>
      <c r="Z48" s="80">
        <v>99</v>
      </c>
      <c r="AA48" s="80">
        <v>9</v>
      </c>
      <c r="AB48" s="80"/>
      <c r="AC48" s="80"/>
      <c r="AD48" s="80"/>
      <c r="AE48" s="80"/>
      <c r="AF48" s="80"/>
      <c r="AG48" s="80"/>
      <c r="AH48" s="80"/>
      <c r="AI48" s="80"/>
      <c r="AJ48" s="80"/>
      <c r="AK48" s="80"/>
      <c r="AL48" s="80"/>
      <c r="AM48" s="80"/>
      <c r="AN48" s="84"/>
      <c r="AO48" s="84"/>
      <c r="AP48" s="159" t="s">
        <v>125</v>
      </c>
      <c r="AQ48" s="160"/>
      <c r="AR48" s="161"/>
      <c r="AS48" s="162"/>
      <c r="AT48" s="163"/>
      <c r="AU48" s="163"/>
      <c r="AV48" s="163"/>
      <c r="AW48" s="10"/>
      <c r="AX48" s="11"/>
      <c r="AY48" s="10"/>
      <c r="AZ48" s="11"/>
      <c r="BA48" s="10"/>
      <c r="BB48" s="11"/>
      <c r="BC48" s="10"/>
      <c r="BD48" s="11"/>
      <c r="BE48" s="10"/>
      <c r="BF48" s="11"/>
      <c r="BG48" s="10"/>
      <c r="BH48" s="11"/>
      <c r="BI48" s="10"/>
      <c r="BJ48" s="11"/>
      <c r="BK48" s="10"/>
      <c r="BL48" s="12"/>
    </row>
    <row r="49" spans="1:64" ht="17.25" customHeight="1">
      <c r="A49" s="61" t="s">
        <v>242</v>
      </c>
      <c r="B49" s="61" t="s">
        <v>241</v>
      </c>
      <c r="C49" s="61" t="s">
        <v>219</v>
      </c>
      <c r="D49" s="61" t="s">
        <v>220</v>
      </c>
      <c r="E49" s="79">
        <v>2</v>
      </c>
      <c r="F49" s="61">
        <v>1</v>
      </c>
      <c r="G49" s="61" t="str">
        <f t="shared" ca="1" si="19"/>
        <v>14111</v>
      </c>
      <c r="H49" s="61" t="str">
        <f t="shared" ca="1" si="7"/>
        <v>総合体育館大アリーナ</v>
      </c>
      <c r="I49" s="83" t="str">
        <f t="shared" ca="1" si="22"/>
        <v/>
      </c>
      <c r="J49" s="61" t="str">
        <f t="shared" ca="1" si="8"/>
        <v/>
      </c>
      <c r="K49" s="61" t="str">
        <f t="shared" ca="1" si="20"/>
        <v/>
      </c>
      <c r="L49" s="61">
        <f t="shared" ca="1" si="9"/>
        <v>0</v>
      </c>
      <c r="M49" s="61">
        <f t="shared" ca="1" si="10"/>
        <v>0</v>
      </c>
      <c r="N49" s="61" t="str">
        <f t="shared" si="11"/>
        <v/>
      </c>
      <c r="O49" s="61" t="str">
        <f t="shared" si="12"/>
        <v/>
      </c>
      <c r="P49" s="61" t="str">
        <f t="shared" si="13"/>
        <v/>
      </c>
      <c r="Q49" s="61" t="str">
        <f t="shared" si="14"/>
        <v/>
      </c>
      <c r="R49" s="61" t="str">
        <f t="shared" si="15"/>
        <v/>
      </c>
      <c r="S49" s="61" t="str">
        <f t="shared" si="16"/>
        <v/>
      </c>
      <c r="T49" s="61" t="str">
        <f t="shared" si="17"/>
        <v/>
      </c>
      <c r="U49" s="61" t="str">
        <f t="shared" si="18"/>
        <v/>
      </c>
      <c r="V49" s="61" t="str">
        <f t="shared" si="21"/>
        <v/>
      </c>
      <c r="AP49" s="164" t="s">
        <v>159</v>
      </c>
      <c r="AQ49" s="116"/>
      <c r="AR49" s="120"/>
      <c r="AS49" s="166"/>
      <c r="AT49" s="167"/>
      <c r="AU49" s="167"/>
      <c r="AV49" s="167"/>
      <c r="AW49" s="167"/>
      <c r="AX49" s="167"/>
      <c r="AY49" s="167"/>
      <c r="AZ49" s="167"/>
      <c r="BA49" s="167"/>
      <c r="BB49" s="167"/>
      <c r="BC49" s="167"/>
      <c r="BD49" s="167"/>
      <c r="BE49" s="167"/>
      <c r="BF49" s="167"/>
      <c r="BG49" s="167"/>
      <c r="BH49" s="167"/>
      <c r="BI49" s="167"/>
      <c r="BJ49" s="167"/>
      <c r="BK49" s="167"/>
      <c r="BL49" s="168"/>
    </row>
    <row r="50" spans="1:64" ht="17.25" customHeight="1">
      <c r="A50" s="61" t="s">
        <v>242</v>
      </c>
      <c r="B50" s="61" t="s">
        <v>241</v>
      </c>
      <c r="C50" s="61" t="s">
        <v>219</v>
      </c>
      <c r="D50" s="61" t="s">
        <v>220</v>
      </c>
      <c r="E50" s="79">
        <v>2</v>
      </c>
      <c r="F50" s="61">
        <v>2</v>
      </c>
      <c r="G50" s="61" t="str">
        <f t="shared" ca="1" si="19"/>
        <v>14121</v>
      </c>
      <c r="H50" s="61" t="str">
        <f t="shared" ca="1" si="7"/>
        <v>総合体育館小アリーナ</v>
      </c>
      <c r="I50" s="83" t="str">
        <f t="shared" ca="1" si="22"/>
        <v/>
      </c>
      <c r="J50" s="61" t="str">
        <f t="shared" ca="1" si="8"/>
        <v/>
      </c>
      <c r="K50" s="61" t="str">
        <f t="shared" ca="1" si="20"/>
        <v/>
      </c>
      <c r="L50" s="61">
        <f t="shared" ca="1" si="9"/>
        <v>0</v>
      </c>
      <c r="M50" s="61">
        <f t="shared" ca="1" si="10"/>
        <v>0</v>
      </c>
      <c r="N50" s="61" t="str">
        <f t="shared" si="11"/>
        <v/>
      </c>
      <c r="O50" s="61" t="str">
        <f t="shared" si="12"/>
        <v/>
      </c>
      <c r="P50" s="61" t="str">
        <f t="shared" si="13"/>
        <v/>
      </c>
      <c r="Q50" s="61" t="str">
        <f t="shared" si="14"/>
        <v/>
      </c>
      <c r="R50" s="61" t="str">
        <f t="shared" si="15"/>
        <v/>
      </c>
      <c r="S50" s="61" t="str">
        <f t="shared" si="16"/>
        <v/>
      </c>
      <c r="T50" s="61" t="str">
        <f t="shared" si="17"/>
        <v/>
      </c>
      <c r="U50" s="61" t="str">
        <f t="shared" si="18"/>
        <v/>
      </c>
      <c r="V50" s="61" t="str">
        <f t="shared" si="21"/>
        <v/>
      </c>
      <c r="AP50" s="165"/>
      <c r="AQ50" s="110"/>
      <c r="AR50" s="111"/>
      <c r="AS50" s="169"/>
      <c r="AT50" s="170"/>
      <c r="AU50" s="170"/>
      <c r="AV50" s="170"/>
      <c r="AW50" s="170"/>
      <c r="AX50" s="170"/>
      <c r="AY50" s="170"/>
      <c r="AZ50" s="170"/>
      <c r="BA50" s="170"/>
      <c r="BB50" s="170"/>
      <c r="BC50" s="170"/>
      <c r="BD50" s="170"/>
      <c r="BE50" s="170"/>
      <c r="BF50" s="170"/>
      <c r="BG50" s="170"/>
      <c r="BH50" s="170"/>
      <c r="BI50" s="170"/>
      <c r="BJ50" s="170"/>
      <c r="BK50" s="170"/>
      <c r="BL50" s="171"/>
    </row>
    <row r="51" spans="1:64" ht="17.25" customHeight="1">
      <c r="A51" s="61" t="s">
        <v>242</v>
      </c>
      <c r="B51" s="61" t="s">
        <v>241</v>
      </c>
      <c r="C51" s="61" t="s">
        <v>219</v>
      </c>
      <c r="D51" s="61" t="s">
        <v>220</v>
      </c>
      <c r="E51" s="79">
        <v>2</v>
      </c>
      <c r="F51" s="61">
        <v>3</v>
      </c>
      <c r="G51" s="61" t="str">
        <f t="shared" ca="1" si="19"/>
        <v>14133</v>
      </c>
      <c r="H51" s="61" t="str">
        <f t="shared" ca="1" si="7"/>
        <v>総合体育館会議室</v>
      </c>
      <c r="I51" s="83" t="str">
        <f t="shared" ca="1" si="22"/>
        <v/>
      </c>
      <c r="J51" s="61" t="str">
        <f t="shared" ca="1" si="8"/>
        <v/>
      </c>
      <c r="K51" s="61" t="str">
        <f t="shared" ca="1" si="20"/>
        <v/>
      </c>
      <c r="L51" s="61">
        <f t="shared" ca="1" si="9"/>
        <v>0</v>
      </c>
      <c r="M51" s="61">
        <f t="shared" ca="1" si="10"/>
        <v>0</v>
      </c>
      <c r="N51" s="61" t="str">
        <f t="shared" si="11"/>
        <v/>
      </c>
      <c r="O51" s="61" t="str">
        <f t="shared" si="12"/>
        <v/>
      </c>
      <c r="P51" s="61" t="str">
        <f t="shared" si="13"/>
        <v/>
      </c>
      <c r="Q51" s="61" t="str">
        <f t="shared" si="14"/>
        <v/>
      </c>
      <c r="R51" s="61" t="str">
        <f t="shared" si="15"/>
        <v/>
      </c>
      <c r="S51" s="61" t="str">
        <f t="shared" si="16"/>
        <v/>
      </c>
      <c r="T51" s="61" t="str">
        <f t="shared" si="17"/>
        <v/>
      </c>
      <c r="U51" s="61" t="str">
        <f t="shared" si="18"/>
        <v/>
      </c>
      <c r="V51" s="61" t="str">
        <f t="shared" si="21"/>
        <v/>
      </c>
      <c r="AP51" s="172" t="s">
        <v>230</v>
      </c>
      <c r="AQ51" s="172"/>
      <c r="AR51" s="172"/>
      <c r="AS51" s="172"/>
      <c r="AT51" s="172"/>
      <c r="AU51" s="172"/>
      <c r="AV51" s="172"/>
      <c r="AW51" s="172"/>
      <c r="AX51" s="172"/>
      <c r="AY51" s="172"/>
      <c r="AZ51" s="172"/>
      <c r="BA51" s="172"/>
      <c r="BB51" s="172"/>
      <c r="BC51" s="172"/>
      <c r="BD51" s="172"/>
      <c r="BE51" s="172"/>
      <c r="BF51" s="172"/>
      <c r="BG51" s="172"/>
      <c r="BH51" s="172"/>
      <c r="BI51" s="172"/>
      <c r="BJ51" s="172"/>
      <c r="BK51" s="172"/>
      <c r="BL51" s="172"/>
    </row>
    <row r="52" spans="1:64" ht="17.25" customHeight="1">
      <c r="A52" s="61" t="s">
        <v>242</v>
      </c>
      <c r="B52" s="61" t="s">
        <v>241</v>
      </c>
      <c r="C52" s="61" t="s">
        <v>219</v>
      </c>
      <c r="D52" s="61" t="s">
        <v>220</v>
      </c>
      <c r="E52" s="79">
        <v>2</v>
      </c>
      <c r="F52" s="61">
        <v>4</v>
      </c>
      <c r="G52" s="61" t="str">
        <f t="shared" ca="1" si="19"/>
        <v>14133</v>
      </c>
      <c r="H52" s="61" t="str">
        <f t="shared" ca="1" si="7"/>
        <v>総合体育館放送室</v>
      </c>
      <c r="I52" s="83" t="str">
        <f t="shared" ca="1" si="22"/>
        <v/>
      </c>
      <c r="J52" s="61" t="str">
        <f t="shared" ca="1" si="8"/>
        <v/>
      </c>
      <c r="K52" s="61" t="str">
        <f t="shared" ca="1" si="20"/>
        <v/>
      </c>
      <c r="L52" s="61">
        <f t="shared" ca="1" si="9"/>
        <v>0</v>
      </c>
      <c r="M52" s="61">
        <f t="shared" ca="1" si="10"/>
        <v>0</v>
      </c>
      <c r="N52" s="61" t="str">
        <f t="shared" si="11"/>
        <v/>
      </c>
      <c r="O52" s="61" t="str">
        <f t="shared" si="12"/>
        <v/>
      </c>
      <c r="P52" s="61" t="str">
        <f t="shared" si="13"/>
        <v/>
      </c>
      <c r="Q52" s="61" t="str">
        <f t="shared" si="14"/>
        <v/>
      </c>
      <c r="R52" s="61" t="str">
        <f t="shared" si="15"/>
        <v/>
      </c>
      <c r="S52" s="61" t="str">
        <f t="shared" si="16"/>
        <v/>
      </c>
      <c r="T52" s="61" t="str">
        <f t="shared" si="17"/>
        <v/>
      </c>
      <c r="U52" s="61" t="str">
        <f t="shared" si="18"/>
        <v/>
      </c>
      <c r="V52" s="61" t="str">
        <f t="shared" si="21"/>
        <v/>
      </c>
      <c r="AP52" s="100" t="s">
        <v>164</v>
      </c>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row>
    <row r="53" spans="1:64" ht="17.25" customHeight="1">
      <c r="A53" s="61" t="s">
        <v>242</v>
      </c>
      <c r="B53" s="61" t="s">
        <v>241</v>
      </c>
      <c r="C53" s="61" t="s">
        <v>219</v>
      </c>
      <c r="D53" s="61" t="s">
        <v>220</v>
      </c>
      <c r="E53" s="79">
        <v>2</v>
      </c>
      <c r="F53" s="61">
        <v>5</v>
      </c>
      <c r="G53" s="61" t="str">
        <f t="shared" ca="1" si="19"/>
        <v>14133</v>
      </c>
      <c r="H53" s="61" t="str">
        <f t="shared" ca="1" si="7"/>
        <v>総合体育館控室</v>
      </c>
      <c r="I53" s="83" t="str">
        <f t="shared" ca="1" si="22"/>
        <v/>
      </c>
      <c r="J53" s="61" t="str">
        <f t="shared" ca="1" si="8"/>
        <v/>
      </c>
      <c r="K53" s="61" t="str">
        <f t="shared" ca="1" si="20"/>
        <v/>
      </c>
      <c r="L53" s="61">
        <f t="shared" ca="1" si="9"/>
        <v>0</v>
      </c>
      <c r="M53" s="61">
        <f t="shared" ca="1" si="10"/>
        <v>0</v>
      </c>
      <c r="N53" s="61" t="str">
        <f t="shared" si="11"/>
        <v/>
      </c>
      <c r="O53" s="61" t="str">
        <f t="shared" si="12"/>
        <v/>
      </c>
      <c r="P53" s="61" t="str">
        <f t="shared" si="13"/>
        <v/>
      </c>
      <c r="Q53" s="61" t="str">
        <f t="shared" si="14"/>
        <v/>
      </c>
      <c r="R53" s="61" t="str">
        <f t="shared" si="15"/>
        <v/>
      </c>
      <c r="S53" s="61" t="str">
        <f t="shared" si="16"/>
        <v/>
      </c>
      <c r="T53" s="61" t="str">
        <f t="shared" si="17"/>
        <v/>
      </c>
      <c r="U53" s="61" t="str">
        <f t="shared" si="18"/>
        <v/>
      </c>
      <c r="V53" s="61" t="str">
        <f t="shared" si="21"/>
        <v/>
      </c>
      <c r="AP53" s="68"/>
      <c r="AQ53" s="68"/>
      <c r="AR53" s="68"/>
      <c r="AS53" s="68"/>
      <c r="AT53" s="68"/>
      <c r="AU53" s="68"/>
      <c r="AV53" s="68"/>
      <c r="AW53" s="68"/>
      <c r="AX53" s="68"/>
      <c r="AY53" s="68"/>
      <c r="AZ53" s="68"/>
      <c r="BA53" s="68"/>
      <c r="BB53" s="68"/>
      <c r="BC53" s="68"/>
      <c r="BD53" s="68"/>
      <c r="BE53" s="68"/>
      <c r="BF53" s="68"/>
      <c r="BG53" s="68"/>
      <c r="BH53" s="68"/>
      <c r="BI53" s="68"/>
      <c r="BJ53" s="68"/>
      <c r="BK53" s="68"/>
      <c r="BL53" s="68"/>
    </row>
    <row r="54" spans="1:64" ht="17.25" customHeight="1">
      <c r="A54" s="61" t="s">
        <v>242</v>
      </c>
      <c r="B54" s="61" t="s">
        <v>241</v>
      </c>
      <c r="C54" s="61" t="s">
        <v>219</v>
      </c>
      <c r="D54" s="61" t="s">
        <v>220</v>
      </c>
      <c r="E54" s="79">
        <v>2</v>
      </c>
      <c r="F54" s="61">
        <v>6</v>
      </c>
      <c r="G54" s="61" t="str">
        <f t="shared" ca="1" si="19"/>
        <v>14217</v>
      </c>
      <c r="H54" s="61" t="str">
        <f t="shared" ca="1" si="7"/>
        <v>陸上競技場</v>
      </c>
      <c r="I54" s="83" t="str">
        <f t="shared" ca="1" si="22"/>
        <v/>
      </c>
      <c r="J54" s="61" t="str">
        <f t="shared" ca="1" si="8"/>
        <v/>
      </c>
      <c r="K54" s="61" t="str">
        <f t="shared" ca="1" si="20"/>
        <v/>
      </c>
      <c r="L54" s="61">
        <f t="shared" ca="1" si="9"/>
        <v>0</v>
      </c>
      <c r="M54" s="61">
        <f t="shared" ca="1" si="10"/>
        <v>0</v>
      </c>
      <c r="N54" s="61" t="str">
        <f t="shared" si="11"/>
        <v/>
      </c>
      <c r="O54" s="61" t="str">
        <f t="shared" si="12"/>
        <v/>
      </c>
      <c r="P54" s="61" t="str">
        <f t="shared" si="13"/>
        <v/>
      </c>
      <c r="Q54" s="61" t="str">
        <f t="shared" si="14"/>
        <v/>
      </c>
      <c r="R54" s="61" t="str">
        <f t="shared" si="15"/>
        <v/>
      </c>
      <c r="S54" s="61" t="str">
        <f t="shared" si="16"/>
        <v/>
      </c>
      <c r="T54" s="61" t="str">
        <f t="shared" si="17"/>
        <v/>
      </c>
      <c r="U54" s="61" t="str">
        <f t="shared" si="18"/>
        <v/>
      </c>
      <c r="V54" s="61" t="str">
        <f t="shared" si="21"/>
        <v/>
      </c>
      <c r="AP54" s="68"/>
      <c r="AQ54" s="68"/>
      <c r="AR54" s="68"/>
      <c r="AS54" s="68"/>
      <c r="AT54" s="68"/>
      <c r="AU54" s="68"/>
      <c r="AV54" s="68"/>
      <c r="AW54" s="68"/>
      <c r="AX54" s="68"/>
      <c r="AY54" s="68"/>
      <c r="AZ54" s="68"/>
      <c r="BA54" s="68"/>
      <c r="BB54" s="68"/>
      <c r="BC54" s="68"/>
      <c r="BD54" s="68"/>
      <c r="BE54" s="68"/>
      <c r="BF54" s="68"/>
      <c r="BG54" s="68"/>
      <c r="BH54" s="68"/>
      <c r="BI54" s="68"/>
      <c r="BJ54" s="68"/>
      <c r="BK54" s="68"/>
      <c r="BL54" s="68"/>
    </row>
    <row r="55" spans="1:64" ht="17.25" customHeight="1">
      <c r="A55" s="61" t="s">
        <v>242</v>
      </c>
      <c r="B55" s="61" t="s">
        <v>241</v>
      </c>
      <c r="C55" s="61" t="s">
        <v>219</v>
      </c>
      <c r="D55" s="61" t="s">
        <v>220</v>
      </c>
      <c r="E55" s="79">
        <v>2</v>
      </c>
      <c r="F55" s="61">
        <v>8</v>
      </c>
      <c r="G55" s="61" t="str">
        <f t="shared" ca="1" si="19"/>
        <v>14236</v>
      </c>
      <c r="H55" s="61" t="str">
        <f t="shared" ca="1" si="7"/>
        <v>多目的芝生広場</v>
      </c>
      <c r="I55" s="83" t="str">
        <f t="shared" ca="1" si="22"/>
        <v/>
      </c>
      <c r="J55" s="61" t="str">
        <f t="shared" ca="1" si="8"/>
        <v/>
      </c>
      <c r="K55" s="61" t="str">
        <f t="shared" ca="1" si="20"/>
        <v/>
      </c>
      <c r="L55" s="61">
        <f t="shared" ca="1" si="9"/>
        <v>0</v>
      </c>
      <c r="M55" s="61">
        <f t="shared" ca="1" si="10"/>
        <v>0</v>
      </c>
      <c r="N55" s="61" t="str">
        <f t="shared" si="11"/>
        <v/>
      </c>
      <c r="O55" s="61" t="str">
        <f t="shared" si="12"/>
        <v/>
      </c>
      <c r="P55" s="61" t="str">
        <f t="shared" si="13"/>
        <v/>
      </c>
      <c r="Q55" s="61" t="str">
        <f t="shared" si="14"/>
        <v/>
      </c>
      <c r="R55" s="61" t="str">
        <f t="shared" si="15"/>
        <v/>
      </c>
      <c r="S55" s="61" t="str">
        <f t="shared" si="16"/>
        <v/>
      </c>
      <c r="T55" s="61" t="str">
        <f t="shared" si="17"/>
        <v/>
      </c>
      <c r="U55" s="61" t="str">
        <f t="shared" si="18"/>
        <v/>
      </c>
      <c r="V55" s="61" t="str">
        <f t="shared" si="21"/>
        <v/>
      </c>
    </row>
    <row r="56" spans="1:64" ht="17.25" customHeight="1">
      <c r="A56" s="61" t="s">
        <v>242</v>
      </c>
      <c r="B56" s="61" t="s">
        <v>241</v>
      </c>
      <c r="C56" s="61" t="s">
        <v>219</v>
      </c>
      <c r="D56" s="61" t="s">
        <v>220</v>
      </c>
      <c r="E56" s="79">
        <v>2</v>
      </c>
      <c r="F56" s="61">
        <v>9</v>
      </c>
      <c r="G56" s="61" t="str">
        <f t="shared" ca="1" si="19"/>
        <v>24414</v>
      </c>
      <c r="H56" s="61" t="str">
        <f t="shared" ca="1" si="7"/>
        <v>多目的広場(土グランド)</v>
      </c>
      <c r="I56" s="83" t="str">
        <f t="shared" ca="1" si="22"/>
        <v/>
      </c>
      <c r="J56" s="61" t="str">
        <f t="shared" ca="1" si="8"/>
        <v/>
      </c>
      <c r="K56" s="61" t="str">
        <f t="shared" ca="1" si="20"/>
        <v/>
      </c>
      <c r="L56" s="61">
        <f t="shared" ca="1" si="9"/>
        <v>0</v>
      </c>
      <c r="M56" s="61">
        <f t="shared" ca="1" si="10"/>
        <v>0</v>
      </c>
      <c r="N56" s="61" t="str">
        <f t="shared" si="11"/>
        <v/>
      </c>
      <c r="O56" s="61" t="str">
        <f t="shared" si="12"/>
        <v/>
      </c>
      <c r="P56" s="61" t="str">
        <f t="shared" si="13"/>
        <v/>
      </c>
      <c r="Q56" s="61" t="str">
        <f t="shared" si="14"/>
        <v/>
      </c>
      <c r="R56" s="61" t="str">
        <f t="shared" si="15"/>
        <v/>
      </c>
      <c r="S56" s="61" t="str">
        <f t="shared" si="16"/>
        <v/>
      </c>
      <c r="T56" s="61" t="str">
        <f t="shared" si="17"/>
        <v/>
      </c>
      <c r="U56" s="61" t="str">
        <f t="shared" si="18"/>
        <v/>
      </c>
      <c r="V56" s="61" t="str">
        <f t="shared" si="21"/>
        <v/>
      </c>
    </row>
    <row r="57" spans="1:64" ht="17.25" customHeight="1">
      <c r="A57" s="61" t="s">
        <v>242</v>
      </c>
      <c r="B57" s="61" t="s">
        <v>241</v>
      </c>
      <c r="C57" s="61" t="s">
        <v>219</v>
      </c>
      <c r="D57" s="61" t="s">
        <v>220</v>
      </c>
      <c r="E57" s="79">
        <v>2</v>
      </c>
      <c r="F57" s="61">
        <v>10</v>
      </c>
      <c r="G57" s="61" t="str">
        <f t="shared" ca="1" si="19"/>
        <v>24517</v>
      </c>
      <c r="H57" s="61" t="str">
        <f t="shared" ca="1" si="7"/>
        <v>野球場</v>
      </c>
      <c r="I57" s="83" t="str">
        <f t="shared" ca="1" si="22"/>
        <v/>
      </c>
      <c r="J57" s="61" t="str">
        <f t="shared" ca="1" si="8"/>
        <v/>
      </c>
      <c r="K57" s="61" t="str">
        <f t="shared" ca="1" si="20"/>
        <v/>
      </c>
      <c r="L57" s="61">
        <f t="shared" ca="1" si="9"/>
        <v>0</v>
      </c>
      <c r="M57" s="61">
        <f t="shared" ca="1" si="10"/>
        <v>0</v>
      </c>
      <c r="N57" s="61" t="str">
        <f t="shared" si="11"/>
        <v/>
      </c>
      <c r="O57" s="61" t="str">
        <f t="shared" si="12"/>
        <v/>
      </c>
      <c r="P57" s="61" t="str">
        <f t="shared" si="13"/>
        <v/>
      </c>
      <c r="Q57" s="61" t="str">
        <f t="shared" si="14"/>
        <v/>
      </c>
      <c r="R57" s="61" t="str">
        <f t="shared" si="15"/>
        <v/>
      </c>
      <c r="S57" s="61" t="str">
        <f t="shared" si="16"/>
        <v/>
      </c>
      <c r="T57" s="61" t="str">
        <f t="shared" si="17"/>
        <v/>
      </c>
      <c r="U57" s="61" t="str">
        <f t="shared" si="18"/>
        <v/>
      </c>
      <c r="V57" s="61" t="str">
        <f t="shared" si="21"/>
        <v/>
      </c>
    </row>
    <row r="58" spans="1:64" ht="17.25" customHeight="1">
      <c r="A58" s="61" t="s">
        <v>242</v>
      </c>
      <c r="B58" s="61" t="s">
        <v>241</v>
      </c>
      <c r="C58" s="61" t="s">
        <v>219</v>
      </c>
      <c r="D58" s="61" t="s">
        <v>220</v>
      </c>
      <c r="E58" s="79">
        <v>2</v>
      </c>
      <c r="F58" s="61">
        <v>11</v>
      </c>
      <c r="G58" s="61" t="str">
        <f t="shared" ca="1" si="19"/>
        <v>24612</v>
      </c>
      <c r="H58" s="61" t="str">
        <f t="shared" ca="1" si="7"/>
        <v>第一屋内運動場</v>
      </c>
      <c r="I58" s="83" t="str">
        <f t="shared" ca="1" si="22"/>
        <v/>
      </c>
      <c r="J58" s="61" t="str">
        <f t="shared" ca="1" si="8"/>
        <v/>
      </c>
      <c r="K58" s="61" t="str">
        <f t="shared" ca="1" si="20"/>
        <v/>
      </c>
      <c r="L58" s="61">
        <f t="shared" ca="1" si="9"/>
        <v>0</v>
      </c>
      <c r="M58" s="61">
        <f t="shared" ca="1" si="10"/>
        <v>0</v>
      </c>
      <c r="N58" s="61" t="str">
        <f t="shared" si="11"/>
        <v/>
      </c>
      <c r="O58" s="61" t="str">
        <f t="shared" si="12"/>
        <v/>
      </c>
      <c r="P58" s="61" t="str">
        <f t="shared" si="13"/>
        <v/>
      </c>
      <c r="Q58" s="61" t="str">
        <f t="shared" si="14"/>
        <v/>
      </c>
      <c r="R58" s="61" t="str">
        <f t="shared" si="15"/>
        <v/>
      </c>
      <c r="S58" s="61" t="str">
        <f t="shared" si="16"/>
        <v/>
      </c>
      <c r="T58" s="61" t="str">
        <f t="shared" si="17"/>
        <v/>
      </c>
      <c r="U58" s="61" t="str">
        <f t="shared" si="18"/>
        <v/>
      </c>
      <c r="V58" s="61" t="str">
        <f t="shared" si="21"/>
        <v/>
      </c>
    </row>
    <row r="59" spans="1:64" ht="17.25" customHeight="1">
      <c r="A59" s="61" t="s">
        <v>242</v>
      </c>
      <c r="B59" s="61" t="s">
        <v>241</v>
      </c>
      <c r="C59" s="61" t="s">
        <v>219</v>
      </c>
      <c r="D59" s="61" t="s">
        <v>220</v>
      </c>
      <c r="E59" s="79">
        <v>2</v>
      </c>
      <c r="F59" s="61">
        <v>12</v>
      </c>
      <c r="G59" s="61" t="str">
        <f t="shared" ca="1" si="19"/>
        <v>24622</v>
      </c>
      <c r="H59" s="61" t="str">
        <f t="shared" ca="1" si="7"/>
        <v>第二屋内運動場</v>
      </c>
      <c r="I59" s="83" t="str">
        <f t="shared" ca="1" si="22"/>
        <v/>
      </c>
      <c r="J59" s="61" t="str">
        <f t="shared" ca="1" si="8"/>
        <v/>
      </c>
      <c r="K59" s="61" t="str">
        <f t="shared" ca="1" si="20"/>
        <v/>
      </c>
      <c r="L59" s="61">
        <f t="shared" ca="1" si="9"/>
        <v>0</v>
      </c>
      <c r="M59" s="61">
        <f t="shared" ca="1" si="10"/>
        <v>0</v>
      </c>
      <c r="N59" s="61" t="str">
        <f t="shared" si="11"/>
        <v/>
      </c>
      <c r="O59" s="61" t="str">
        <f t="shared" si="12"/>
        <v/>
      </c>
      <c r="P59" s="61" t="str">
        <f t="shared" si="13"/>
        <v/>
      </c>
      <c r="Q59" s="61" t="str">
        <f t="shared" si="14"/>
        <v/>
      </c>
      <c r="R59" s="61" t="str">
        <f t="shared" si="15"/>
        <v/>
      </c>
      <c r="S59" s="61" t="str">
        <f t="shared" si="16"/>
        <v/>
      </c>
      <c r="T59" s="61" t="str">
        <f t="shared" si="17"/>
        <v/>
      </c>
      <c r="U59" s="61" t="str">
        <f t="shared" si="18"/>
        <v/>
      </c>
      <c r="V59" s="61" t="str">
        <f t="shared" si="21"/>
        <v/>
      </c>
    </row>
    <row r="60" spans="1:64" ht="17.25" customHeight="1">
      <c r="A60" s="61" t="s">
        <v>242</v>
      </c>
      <c r="B60" s="61" t="s">
        <v>241</v>
      </c>
      <c r="C60" s="61" t="s">
        <v>219</v>
      </c>
      <c r="D60" s="61" t="s">
        <v>220</v>
      </c>
      <c r="E60" s="79">
        <v>2</v>
      </c>
      <c r="F60" s="61">
        <v>13</v>
      </c>
      <c r="G60" s="61" t="str">
        <f t="shared" ca="1" si="19"/>
        <v>24633</v>
      </c>
      <c r="H60" s="61" t="str">
        <f t="shared" ca="1" si="7"/>
        <v>第二屋内運動場会議室</v>
      </c>
      <c r="I60" s="83" t="str">
        <f t="shared" ca="1" si="22"/>
        <v/>
      </c>
      <c r="J60" s="61" t="str">
        <f t="shared" ca="1" si="8"/>
        <v/>
      </c>
      <c r="K60" s="61" t="str">
        <f t="shared" ca="1" si="20"/>
        <v/>
      </c>
      <c r="L60" s="61">
        <f t="shared" ca="1" si="9"/>
        <v>0</v>
      </c>
      <c r="M60" s="61">
        <f t="shared" ca="1" si="10"/>
        <v>0</v>
      </c>
      <c r="N60" s="61" t="str">
        <f t="shared" si="11"/>
        <v/>
      </c>
      <c r="O60" s="61" t="str">
        <f t="shared" si="12"/>
        <v/>
      </c>
      <c r="P60" s="61" t="str">
        <f t="shared" si="13"/>
        <v/>
      </c>
      <c r="Q60" s="61" t="str">
        <f t="shared" si="14"/>
        <v/>
      </c>
      <c r="R60" s="61" t="str">
        <f t="shared" si="15"/>
        <v/>
      </c>
      <c r="S60" s="61" t="str">
        <f t="shared" si="16"/>
        <v/>
      </c>
      <c r="T60" s="61" t="str">
        <f t="shared" si="17"/>
        <v/>
      </c>
      <c r="U60" s="61" t="str">
        <f t="shared" si="18"/>
        <v/>
      </c>
      <c r="V60" s="61" t="str">
        <f t="shared" si="21"/>
        <v/>
      </c>
    </row>
    <row r="61" spans="1:64" ht="17.25" customHeight="1">
      <c r="A61" s="61" t="s">
        <v>242</v>
      </c>
      <c r="B61" s="61" t="s">
        <v>241</v>
      </c>
      <c r="C61" s="61" t="s">
        <v>219</v>
      </c>
      <c r="D61" s="61" t="s">
        <v>220</v>
      </c>
      <c r="E61" s="79">
        <v>2</v>
      </c>
      <c r="F61" s="61">
        <v>14</v>
      </c>
      <c r="G61" s="61" t="str">
        <f t="shared" ca="1" si="19"/>
        <v>24715</v>
      </c>
      <c r="H61" s="61" t="str">
        <f t="shared" ca="1" si="7"/>
        <v>全天候庭球場(ABCD面)</v>
      </c>
      <c r="I61" s="83" t="str">
        <f t="shared" ca="1" si="22"/>
        <v/>
      </c>
      <c r="J61" s="61" t="str">
        <f t="shared" ca="1" si="8"/>
        <v/>
      </c>
      <c r="K61" s="61" t="str">
        <f t="shared" ca="1" si="20"/>
        <v/>
      </c>
      <c r="L61" s="61">
        <f t="shared" ca="1" si="9"/>
        <v>0</v>
      </c>
      <c r="M61" s="61">
        <f t="shared" ca="1" si="10"/>
        <v>0</v>
      </c>
      <c r="N61" s="61" t="str">
        <f t="shared" si="11"/>
        <v/>
      </c>
      <c r="O61" s="61" t="str">
        <f t="shared" si="12"/>
        <v/>
      </c>
      <c r="P61" s="61" t="str">
        <f t="shared" si="13"/>
        <v/>
      </c>
      <c r="Q61" s="61" t="str">
        <f t="shared" si="14"/>
        <v/>
      </c>
      <c r="R61" s="61" t="str">
        <f t="shared" si="15"/>
        <v/>
      </c>
      <c r="S61" s="61" t="str">
        <f t="shared" si="16"/>
        <v/>
      </c>
      <c r="T61" s="61" t="str">
        <f t="shared" si="17"/>
        <v/>
      </c>
      <c r="U61" s="61" t="str">
        <f t="shared" si="18"/>
        <v/>
      </c>
      <c r="V61" s="61" t="str">
        <f t="shared" si="21"/>
        <v/>
      </c>
    </row>
    <row r="62" spans="1:64" ht="17.25" customHeight="1">
      <c r="A62" s="61" t="s">
        <v>242</v>
      </c>
      <c r="B62" s="61" t="s">
        <v>241</v>
      </c>
      <c r="C62" s="61" t="s">
        <v>219</v>
      </c>
      <c r="D62" s="61" t="s">
        <v>220</v>
      </c>
      <c r="E62" s="79">
        <v>2</v>
      </c>
      <c r="F62" s="61">
        <v>15</v>
      </c>
      <c r="G62" s="61" t="str">
        <f t="shared" ca="1" si="19"/>
        <v>24725</v>
      </c>
      <c r="H62" s="61" t="str">
        <f t="shared" ca="1" si="7"/>
        <v>全天候庭球場(EFGH面)</v>
      </c>
      <c r="I62" s="83" t="str">
        <f t="shared" ca="1" si="22"/>
        <v/>
      </c>
      <c r="J62" s="61" t="str">
        <f t="shared" ca="1" si="8"/>
        <v/>
      </c>
      <c r="K62" s="61" t="str">
        <f t="shared" ca="1" si="20"/>
        <v/>
      </c>
      <c r="L62" s="61">
        <f t="shared" ca="1" si="9"/>
        <v>0</v>
      </c>
      <c r="M62" s="61">
        <f t="shared" ca="1" si="10"/>
        <v>0</v>
      </c>
      <c r="N62" s="61" t="str">
        <f t="shared" si="11"/>
        <v/>
      </c>
      <c r="O62" s="61" t="str">
        <f t="shared" si="12"/>
        <v/>
      </c>
      <c r="P62" s="61" t="str">
        <f t="shared" si="13"/>
        <v/>
      </c>
      <c r="Q62" s="61" t="str">
        <f t="shared" si="14"/>
        <v/>
      </c>
      <c r="R62" s="61" t="str">
        <f t="shared" si="15"/>
        <v/>
      </c>
      <c r="S62" s="61" t="str">
        <f t="shared" si="16"/>
        <v/>
      </c>
      <c r="T62" s="61" t="str">
        <f t="shared" si="17"/>
        <v/>
      </c>
      <c r="U62" s="61" t="str">
        <f t="shared" si="18"/>
        <v/>
      </c>
      <c r="V62" s="61" t="str">
        <f t="shared" si="21"/>
        <v/>
      </c>
    </row>
    <row r="63" spans="1:64" ht="17.25" customHeight="1">
      <c r="A63" s="61" t="s">
        <v>242</v>
      </c>
      <c r="B63" s="61" t="s">
        <v>241</v>
      </c>
      <c r="C63" s="61" t="s">
        <v>219</v>
      </c>
      <c r="D63" s="61" t="s">
        <v>220</v>
      </c>
      <c r="E63" s="79">
        <v>2</v>
      </c>
      <c r="F63" s="61">
        <v>16</v>
      </c>
      <c r="G63" s="61" t="str">
        <f t="shared" ca="1" si="19"/>
        <v>24816</v>
      </c>
      <c r="H63" s="61" t="str">
        <f t="shared" ca="1" si="7"/>
        <v>マレットゴルフ場(南側)</v>
      </c>
      <c r="I63" s="83" t="str">
        <f t="shared" ca="1" si="22"/>
        <v/>
      </c>
      <c r="J63" s="61" t="str">
        <f t="shared" ca="1" si="8"/>
        <v/>
      </c>
      <c r="K63" s="61" t="str">
        <f t="shared" ca="1" si="20"/>
        <v/>
      </c>
      <c r="L63" s="61">
        <f t="shared" ca="1" si="9"/>
        <v>0</v>
      </c>
      <c r="M63" s="61">
        <f t="shared" ca="1" si="10"/>
        <v>0</v>
      </c>
      <c r="N63" s="61" t="str">
        <f t="shared" si="11"/>
        <v/>
      </c>
      <c r="O63" s="61" t="str">
        <f t="shared" si="12"/>
        <v/>
      </c>
      <c r="P63" s="61" t="str">
        <f t="shared" si="13"/>
        <v/>
      </c>
      <c r="Q63" s="61" t="str">
        <f t="shared" si="14"/>
        <v/>
      </c>
      <c r="R63" s="61" t="str">
        <f t="shared" si="15"/>
        <v/>
      </c>
      <c r="S63" s="61" t="str">
        <f t="shared" si="16"/>
        <v/>
      </c>
      <c r="T63" s="61" t="str">
        <f t="shared" si="17"/>
        <v/>
      </c>
      <c r="U63" s="61" t="str">
        <f t="shared" si="18"/>
        <v/>
      </c>
      <c r="V63" s="61" t="str">
        <f t="shared" si="21"/>
        <v/>
      </c>
    </row>
    <row r="64" spans="1:64" ht="17.25" customHeight="1">
      <c r="A64" s="61" t="s">
        <v>242</v>
      </c>
      <c r="B64" s="61" t="s">
        <v>241</v>
      </c>
      <c r="C64" s="61" t="s">
        <v>219</v>
      </c>
      <c r="D64" s="61" t="s">
        <v>220</v>
      </c>
      <c r="E64" s="79">
        <v>2</v>
      </c>
      <c r="F64" s="61">
        <v>17</v>
      </c>
      <c r="G64" s="61" t="str">
        <f t="shared" ca="1" si="19"/>
        <v>24913</v>
      </c>
      <c r="H64" s="61" t="str">
        <f t="shared" ca="1" si="7"/>
        <v>弓道場</v>
      </c>
      <c r="I64" s="83" t="str">
        <f t="shared" ca="1" si="22"/>
        <v/>
      </c>
      <c r="J64" s="61" t="str">
        <f t="shared" ca="1" si="8"/>
        <v/>
      </c>
      <c r="K64" s="61" t="str">
        <f t="shared" ca="1" si="20"/>
        <v/>
      </c>
      <c r="L64" s="61">
        <f t="shared" ca="1" si="9"/>
        <v>0</v>
      </c>
      <c r="M64" s="61">
        <f t="shared" ca="1" si="10"/>
        <v>0</v>
      </c>
      <c r="N64" s="61" t="str">
        <f t="shared" si="11"/>
        <v/>
      </c>
      <c r="O64" s="61" t="str">
        <f t="shared" si="12"/>
        <v/>
      </c>
      <c r="P64" s="61" t="str">
        <f t="shared" si="13"/>
        <v/>
      </c>
      <c r="Q64" s="61" t="str">
        <f t="shared" si="14"/>
        <v/>
      </c>
      <c r="R64" s="61" t="str">
        <f t="shared" si="15"/>
        <v/>
      </c>
      <c r="S64" s="61" t="str">
        <f t="shared" si="16"/>
        <v/>
      </c>
      <c r="T64" s="61" t="str">
        <f t="shared" si="17"/>
        <v/>
      </c>
      <c r="U64" s="61" t="str">
        <f t="shared" si="18"/>
        <v/>
      </c>
      <c r="V64" s="61" t="str">
        <f t="shared" si="21"/>
        <v/>
      </c>
    </row>
    <row r="65" spans="1:22" ht="17.25" customHeight="1">
      <c r="A65" s="61" t="s">
        <v>242</v>
      </c>
      <c r="B65" s="61" t="s">
        <v>241</v>
      </c>
      <c r="C65" s="61" t="s">
        <v>219</v>
      </c>
      <c r="D65" s="61" t="s">
        <v>220</v>
      </c>
      <c r="E65" s="79">
        <v>2</v>
      </c>
      <c r="F65" s="61">
        <v>18</v>
      </c>
      <c r="G65" s="61" t="str">
        <f t="shared" ca="1" si="19"/>
        <v>51111</v>
      </c>
      <c r="H65" s="61" t="str">
        <f t="shared" ca="1" si="7"/>
        <v>B&amp;G体育館第1体育室</v>
      </c>
      <c r="I65" s="83" t="str">
        <f t="shared" ca="1" si="22"/>
        <v/>
      </c>
      <c r="J65" s="61" t="str">
        <f t="shared" ca="1" si="8"/>
        <v/>
      </c>
      <c r="K65" s="61" t="str">
        <f t="shared" ca="1" si="20"/>
        <v/>
      </c>
      <c r="L65" s="61">
        <f t="shared" ca="1" si="9"/>
        <v>0</v>
      </c>
      <c r="M65" s="61">
        <f t="shared" ca="1" si="10"/>
        <v>0</v>
      </c>
      <c r="N65" s="61" t="str">
        <f t="shared" si="11"/>
        <v/>
      </c>
      <c r="O65" s="61" t="str">
        <f t="shared" si="12"/>
        <v/>
      </c>
      <c r="P65" s="61" t="str">
        <f t="shared" si="13"/>
        <v/>
      </c>
      <c r="Q65" s="61" t="str">
        <f t="shared" si="14"/>
        <v/>
      </c>
      <c r="R65" s="61" t="str">
        <f t="shared" si="15"/>
        <v/>
      </c>
      <c r="S65" s="61" t="str">
        <f t="shared" si="16"/>
        <v/>
      </c>
      <c r="T65" s="61" t="str">
        <f t="shared" si="17"/>
        <v/>
      </c>
      <c r="U65" s="61" t="str">
        <f t="shared" si="18"/>
        <v/>
      </c>
      <c r="V65" s="61" t="str">
        <f t="shared" si="21"/>
        <v/>
      </c>
    </row>
    <row r="66" spans="1:22" ht="17.25" customHeight="1">
      <c r="A66" s="61" t="s">
        <v>242</v>
      </c>
      <c r="B66" s="61" t="s">
        <v>241</v>
      </c>
      <c r="C66" s="61" t="s">
        <v>219</v>
      </c>
      <c r="D66" s="61" t="s">
        <v>220</v>
      </c>
      <c r="E66" s="79">
        <v>2</v>
      </c>
      <c r="F66" s="61">
        <v>19</v>
      </c>
      <c r="G66" s="61" t="str">
        <f t="shared" ca="1" si="19"/>
        <v>51123</v>
      </c>
      <c r="H66" s="61" t="str">
        <f t="shared" ca="1" si="7"/>
        <v>B&amp;G体育館第2体育室(武道場)</v>
      </c>
      <c r="I66" s="83" t="str">
        <f t="shared" ca="1" si="22"/>
        <v/>
      </c>
      <c r="J66" s="61" t="str">
        <f t="shared" ca="1" si="8"/>
        <v/>
      </c>
      <c r="K66" s="61" t="str">
        <f t="shared" ca="1" si="20"/>
        <v/>
      </c>
      <c r="L66" s="61">
        <f t="shared" ca="1" si="9"/>
        <v>0</v>
      </c>
      <c r="M66" s="61">
        <f t="shared" ca="1" si="10"/>
        <v>0</v>
      </c>
      <c r="N66" s="61" t="str">
        <f t="shared" si="11"/>
        <v/>
      </c>
      <c r="O66" s="61" t="str">
        <f t="shared" si="12"/>
        <v/>
      </c>
      <c r="P66" s="61" t="str">
        <f t="shared" si="13"/>
        <v/>
      </c>
      <c r="Q66" s="61" t="str">
        <f t="shared" si="14"/>
        <v/>
      </c>
      <c r="R66" s="61" t="str">
        <f t="shared" si="15"/>
        <v/>
      </c>
      <c r="S66" s="61" t="str">
        <f t="shared" si="16"/>
        <v/>
      </c>
      <c r="T66" s="61" t="str">
        <f t="shared" si="17"/>
        <v/>
      </c>
      <c r="U66" s="61" t="str">
        <f t="shared" si="18"/>
        <v/>
      </c>
      <c r="V66" s="61" t="str">
        <f t="shared" si="21"/>
        <v/>
      </c>
    </row>
    <row r="67" spans="1:22" ht="17.25" customHeight="1">
      <c r="A67" s="61" t="s">
        <v>242</v>
      </c>
      <c r="B67" s="61" t="s">
        <v>241</v>
      </c>
      <c r="C67" s="61" t="s">
        <v>219</v>
      </c>
      <c r="D67" s="61" t="s">
        <v>220</v>
      </c>
      <c r="E67" s="79">
        <v>2</v>
      </c>
      <c r="F67" s="61">
        <v>20</v>
      </c>
      <c r="G67" s="61" t="str">
        <f t="shared" ca="1" si="19"/>
        <v>51214</v>
      </c>
      <c r="H67" s="61" t="str">
        <f t="shared" ca="1" si="7"/>
        <v>平運動場</v>
      </c>
      <c r="I67" s="83" t="str">
        <f t="shared" ca="1" si="22"/>
        <v/>
      </c>
      <c r="J67" s="61" t="str">
        <f t="shared" ca="1" si="8"/>
        <v/>
      </c>
      <c r="K67" s="61" t="str">
        <f t="shared" ca="1" si="20"/>
        <v/>
      </c>
      <c r="L67" s="61">
        <f t="shared" ca="1" si="9"/>
        <v>0</v>
      </c>
      <c r="M67" s="61">
        <f t="shared" ca="1" si="10"/>
        <v>0</v>
      </c>
      <c r="N67" s="61" t="str">
        <f t="shared" si="11"/>
        <v/>
      </c>
      <c r="O67" s="61" t="str">
        <f t="shared" si="12"/>
        <v/>
      </c>
      <c r="P67" s="61" t="str">
        <f t="shared" si="13"/>
        <v/>
      </c>
      <c r="Q67" s="61" t="str">
        <f t="shared" si="14"/>
        <v/>
      </c>
      <c r="R67" s="61" t="str">
        <f t="shared" si="15"/>
        <v/>
      </c>
      <c r="S67" s="61" t="str">
        <f t="shared" si="16"/>
        <v/>
      </c>
      <c r="T67" s="61" t="str">
        <f t="shared" si="17"/>
        <v/>
      </c>
      <c r="U67" s="61" t="str">
        <f t="shared" si="18"/>
        <v/>
      </c>
      <c r="V67" s="61" t="str">
        <f t="shared" si="21"/>
        <v/>
      </c>
    </row>
    <row r="68" spans="1:22" ht="17.25" customHeight="1">
      <c r="A68" s="61" t="s">
        <v>242</v>
      </c>
      <c r="B68" s="61" t="s">
        <v>241</v>
      </c>
      <c r="C68" s="61" t="s">
        <v>219</v>
      </c>
      <c r="D68" s="61" t="s">
        <v>220</v>
      </c>
      <c r="E68" s="79">
        <v>2</v>
      </c>
      <c r="F68" s="61">
        <v>21</v>
      </c>
      <c r="G68" s="61" t="str">
        <f t="shared" ca="1" si="19"/>
        <v>51314</v>
      </c>
      <c r="H68" s="61" t="str">
        <f t="shared" ca="1" si="7"/>
        <v>平野球場</v>
      </c>
      <c r="I68" s="83" t="str">
        <f t="shared" ca="1" si="22"/>
        <v/>
      </c>
      <c r="J68" s="61" t="str">
        <f t="shared" ca="1" si="8"/>
        <v/>
      </c>
      <c r="K68" s="61" t="str">
        <f t="shared" ca="1" si="20"/>
        <v/>
      </c>
      <c r="L68" s="61">
        <f t="shared" ca="1" si="9"/>
        <v>0</v>
      </c>
      <c r="M68" s="61">
        <f t="shared" ca="1" si="10"/>
        <v>0</v>
      </c>
      <c r="N68" s="61" t="str">
        <f t="shared" si="11"/>
        <v/>
      </c>
      <c r="O68" s="61" t="str">
        <f t="shared" si="12"/>
        <v/>
      </c>
      <c r="P68" s="61" t="str">
        <f t="shared" si="13"/>
        <v/>
      </c>
      <c r="Q68" s="61" t="str">
        <f t="shared" si="14"/>
        <v/>
      </c>
      <c r="R68" s="61" t="str">
        <f t="shared" si="15"/>
        <v/>
      </c>
      <c r="S68" s="61" t="str">
        <f t="shared" si="16"/>
        <v/>
      </c>
      <c r="T68" s="61" t="str">
        <f t="shared" si="17"/>
        <v/>
      </c>
      <c r="U68" s="61" t="str">
        <f t="shared" si="18"/>
        <v/>
      </c>
      <c r="V68" s="61" t="str">
        <f t="shared" si="21"/>
        <v/>
      </c>
    </row>
    <row r="69" spans="1:22" ht="17.25" customHeight="1">
      <c r="A69" s="61" t="s">
        <v>242</v>
      </c>
      <c r="B69" s="61" t="s">
        <v>241</v>
      </c>
      <c r="C69" s="61" t="s">
        <v>219</v>
      </c>
      <c r="D69" s="61" t="s">
        <v>220</v>
      </c>
      <c r="E69" s="79">
        <v>2</v>
      </c>
      <c r="F69" s="61">
        <v>22</v>
      </c>
      <c r="G69" s="61" t="str">
        <f t="shared" ca="1" si="19"/>
        <v>52111</v>
      </c>
      <c r="H69" s="61" t="str">
        <f t="shared" ca="1" si="7"/>
        <v>西公園体育館</v>
      </c>
      <c r="I69" s="83" t="str">
        <f t="shared" ca="1" si="22"/>
        <v/>
      </c>
      <c r="J69" s="61" t="str">
        <f t="shared" ca="1" si="8"/>
        <v/>
      </c>
      <c r="K69" s="61" t="str">
        <f t="shared" ca="1" si="20"/>
        <v/>
      </c>
      <c r="L69" s="61">
        <f t="shared" ca="1" si="9"/>
        <v>0</v>
      </c>
      <c r="M69" s="61">
        <f t="shared" ca="1" si="10"/>
        <v>0</v>
      </c>
      <c r="N69" s="61" t="str">
        <f t="shared" si="11"/>
        <v/>
      </c>
      <c r="O69" s="61" t="str">
        <f t="shared" si="12"/>
        <v/>
      </c>
      <c r="P69" s="61" t="str">
        <f t="shared" si="13"/>
        <v/>
      </c>
      <c r="Q69" s="61" t="str">
        <f t="shared" si="14"/>
        <v/>
      </c>
      <c r="R69" s="61" t="str">
        <f t="shared" si="15"/>
        <v/>
      </c>
      <c r="S69" s="61" t="str">
        <f t="shared" si="16"/>
        <v/>
      </c>
      <c r="T69" s="61" t="str">
        <f t="shared" si="17"/>
        <v/>
      </c>
      <c r="U69" s="61" t="str">
        <f t="shared" si="18"/>
        <v/>
      </c>
      <c r="V69" s="61" t="str">
        <f t="shared" si="21"/>
        <v/>
      </c>
    </row>
    <row r="70" spans="1:22" ht="17.25" customHeight="1">
      <c r="A70" s="61" t="s">
        <v>242</v>
      </c>
      <c r="B70" s="61" t="s">
        <v>241</v>
      </c>
      <c r="C70" s="61" t="s">
        <v>219</v>
      </c>
      <c r="D70" s="61" t="s">
        <v>220</v>
      </c>
      <c r="E70" s="79">
        <v>2</v>
      </c>
      <c r="F70" s="61">
        <v>23</v>
      </c>
      <c r="G70" s="61">
        <f t="shared" ca="1" si="19"/>
        <v>0</v>
      </c>
      <c r="H70" s="61" t="str">
        <f t="shared" ca="1" si="7"/>
        <v>大町市旧西小学校体育館</v>
      </c>
      <c r="I70" s="83" t="str">
        <f t="shared" ca="1" si="22"/>
        <v/>
      </c>
      <c r="J70" s="61" t="str">
        <f t="shared" ca="1" si="8"/>
        <v/>
      </c>
      <c r="K70" s="61" t="str">
        <f t="shared" ca="1" si="20"/>
        <v/>
      </c>
      <c r="L70" s="61">
        <f t="shared" ca="1" si="9"/>
        <v>0</v>
      </c>
      <c r="M70" s="61">
        <f t="shared" ca="1" si="10"/>
        <v>0</v>
      </c>
      <c r="N70" s="61" t="str">
        <f t="shared" si="11"/>
        <v/>
      </c>
      <c r="O70" s="61" t="str">
        <f t="shared" si="12"/>
        <v/>
      </c>
      <c r="P70" s="61" t="str">
        <f t="shared" si="13"/>
        <v/>
      </c>
      <c r="Q70" s="61" t="str">
        <f t="shared" si="14"/>
        <v/>
      </c>
      <c r="R70" s="61" t="str">
        <f t="shared" si="15"/>
        <v/>
      </c>
      <c r="S70" s="61" t="str">
        <f t="shared" si="16"/>
        <v/>
      </c>
      <c r="T70" s="61" t="str">
        <f t="shared" si="17"/>
        <v/>
      </c>
      <c r="U70" s="61" t="str">
        <f t="shared" si="18"/>
        <v/>
      </c>
      <c r="V70" s="61" t="str">
        <f t="shared" si="21"/>
        <v/>
      </c>
    </row>
    <row r="71" spans="1:22" ht="17.25" customHeight="1">
      <c r="A71" s="61" t="s">
        <v>242</v>
      </c>
      <c r="B71" s="61" t="s">
        <v>241</v>
      </c>
      <c r="C71" s="61" t="s">
        <v>219</v>
      </c>
      <c r="D71" s="61" t="s">
        <v>220</v>
      </c>
      <c r="E71" s="79">
        <v>2</v>
      </c>
      <c r="F71" s="61">
        <v>24</v>
      </c>
      <c r="G71" s="61" t="str">
        <f t="shared" ca="1" si="19"/>
        <v>52214</v>
      </c>
      <c r="H71" s="61" t="str">
        <f t="shared" ca="1" si="7"/>
        <v>大町市旧西小学校運動場</v>
      </c>
      <c r="I71" s="83" t="str">
        <f t="shared" ca="1" si="22"/>
        <v/>
      </c>
      <c r="J71" s="61" t="str">
        <f t="shared" ca="1" si="8"/>
        <v/>
      </c>
      <c r="K71" s="61" t="str">
        <f t="shared" ca="1" si="20"/>
        <v/>
      </c>
      <c r="L71" s="61">
        <f t="shared" ca="1" si="9"/>
        <v>0</v>
      </c>
      <c r="M71" s="61">
        <f t="shared" ca="1" si="10"/>
        <v>0</v>
      </c>
      <c r="N71" s="61" t="str">
        <f t="shared" si="11"/>
        <v/>
      </c>
      <c r="O71" s="61" t="str">
        <f t="shared" si="12"/>
        <v/>
      </c>
      <c r="P71" s="61" t="str">
        <f t="shared" si="13"/>
        <v/>
      </c>
      <c r="Q71" s="61" t="str">
        <f t="shared" si="14"/>
        <v/>
      </c>
      <c r="R71" s="61" t="str">
        <f t="shared" si="15"/>
        <v/>
      </c>
      <c r="S71" s="61" t="str">
        <f t="shared" si="16"/>
        <v/>
      </c>
      <c r="T71" s="61" t="str">
        <f t="shared" si="17"/>
        <v/>
      </c>
      <c r="U71" s="61" t="str">
        <f t="shared" si="18"/>
        <v/>
      </c>
      <c r="V71" s="61" t="str">
        <f t="shared" si="21"/>
        <v/>
      </c>
    </row>
    <row r="72" spans="1:22" ht="17.25" customHeight="1">
      <c r="A72" s="61" t="s">
        <v>242</v>
      </c>
      <c r="B72" s="61" t="s">
        <v>241</v>
      </c>
      <c r="C72" s="61" t="s">
        <v>219</v>
      </c>
      <c r="D72" s="61" t="s">
        <v>220</v>
      </c>
      <c r="E72" s="79">
        <v>2</v>
      </c>
      <c r="F72" s="61">
        <v>25</v>
      </c>
      <c r="G72" s="61" t="str">
        <f t="shared" ca="1" si="19"/>
        <v>53114</v>
      </c>
      <c r="H72" s="61" t="str">
        <f t="shared" ca="1" si="7"/>
        <v>社体育館</v>
      </c>
      <c r="I72" s="83" t="str">
        <f t="shared" ca="1" si="22"/>
        <v/>
      </c>
      <c r="J72" s="61" t="str">
        <f t="shared" ca="1" si="8"/>
        <v/>
      </c>
      <c r="K72" s="61" t="str">
        <f t="shared" ca="1" si="20"/>
        <v/>
      </c>
      <c r="L72" s="61">
        <f t="shared" ca="1" si="9"/>
        <v>0</v>
      </c>
      <c r="M72" s="61">
        <f t="shared" ca="1" si="10"/>
        <v>0</v>
      </c>
      <c r="N72" s="61" t="str">
        <f t="shared" si="11"/>
        <v/>
      </c>
      <c r="O72" s="61" t="str">
        <f t="shared" si="12"/>
        <v/>
      </c>
      <c r="P72" s="61" t="str">
        <f t="shared" si="13"/>
        <v/>
      </c>
      <c r="Q72" s="61" t="str">
        <f t="shared" si="14"/>
        <v/>
      </c>
      <c r="R72" s="61" t="str">
        <f t="shared" si="15"/>
        <v/>
      </c>
      <c r="S72" s="61" t="str">
        <f t="shared" si="16"/>
        <v/>
      </c>
      <c r="T72" s="61" t="str">
        <f t="shared" si="17"/>
        <v/>
      </c>
      <c r="U72" s="61" t="str">
        <f t="shared" si="18"/>
        <v/>
      </c>
      <c r="V72" s="61" t="str">
        <f t="shared" si="21"/>
        <v/>
      </c>
    </row>
    <row r="73" spans="1:22" ht="17.25" customHeight="1">
      <c r="A73" s="61" t="s">
        <v>242</v>
      </c>
      <c r="B73" s="61" t="s">
        <v>241</v>
      </c>
      <c r="C73" s="61" t="s">
        <v>219</v>
      </c>
      <c r="D73" s="61" t="s">
        <v>220</v>
      </c>
      <c r="E73" s="79">
        <v>2</v>
      </c>
      <c r="F73" s="61">
        <v>26</v>
      </c>
      <c r="G73" s="61" t="str">
        <f t="shared" ca="1" si="19"/>
        <v>53214</v>
      </c>
      <c r="H73" s="61" t="str">
        <f t="shared" ref="H73:H136" ca="1" si="23">INDIRECT($B73&amp;$F73+12)</f>
        <v>社B&amp;G多目的広場</v>
      </c>
      <c r="I73" s="83" t="str">
        <f t="shared" ca="1" si="22"/>
        <v/>
      </c>
      <c r="J73" s="61" t="str">
        <f t="shared" ref="J73:J136" ca="1" si="24">INDIRECT($C73&amp;"$10")</f>
        <v/>
      </c>
      <c r="K73" s="61" t="str">
        <f t="shared" ca="1" si="20"/>
        <v/>
      </c>
      <c r="L73" s="61">
        <f t="shared" ref="L73:L136" ca="1" si="25">INDIRECT($C73&amp;$F73+12)</f>
        <v>0</v>
      </c>
      <c r="M73" s="61">
        <f t="shared" ref="M73:M136" ca="1" si="26">INDIRECT($D73&amp;$F73+12)</f>
        <v>0</v>
      </c>
      <c r="N73" s="61" t="str">
        <f t="shared" ref="N73:N136" si="27">IF($AT$3="","",$AT$3)</f>
        <v/>
      </c>
      <c r="O73" s="61" t="str">
        <f t="shared" ref="O73:O136" si="28">IF($AT$4="","",$AT$4)</f>
        <v/>
      </c>
      <c r="P73" s="61" t="str">
        <f t="shared" ref="P73:P136" si="29">IF($BF$3="","",$BF$3)</f>
        <v/>
      </c>
      <c r="Q73" s="61" t="str">
        <f t="shared" ref="Q73:Q136" si="30">IF($BK$3="","",$BK$3)</f>
        <v/>
      </c>
      <c r="R73" s="61" t="str">
        <f t="shared" ref="R73:R136" si="31">IF($BK$4="","",$BK$4)</f>
        <v/>
      </c>
      <c r="S73" s="61" t="str">
        <f t="shared" ref="S73:S136" si="32">IF($AT$6="","",$AT$6)</f>
        <v/>
      </c>
      <c r="T73" s="61" t="str">
        <f t="shared" ref="T73:T136" si="33">IF($BA$6="","",$BA$6)</f>
        <v/>
      </c>
      <c r="U73" s="61" t="str">
        <f t="shared" ref="U73:U136" si="34">IF($BI$6="","",$BI$6)</f>
        <v/>
      </c>
      <c r="V73" s="61" t="str">
        <f t="shared" si="21"/>
        <v/>
      </c>
    </row>
    <row r="74" spans="1:22" ht="17.25" customHeight="1">
      <c r="A74" s="61" t="s">
        <v>242</v>
      </c>
      <c r="B74" s="61" t="s">
        <v>241</v>
      </c>
      <c r="C74" s="61" t="s">
        <v>219</v>
      </c>
      <c r="D74" s="61" t="s">
        <v>220</v>
      </c>
      <c r="E74" s="79">
        <v>2</v>
      </c>
      <c r="F74" s="61">
        <v>27</v>
      </c>
      <c r="G74" s="61">
        <f t="shared" ref="G74:G137" ca="1" si="35">INDIRECT($A74&amp;$F74+12)</f>
        <v>0</v>
      </c>
      <c r="H74" s="61" t="str">
        <f t="shared" ca="1" si="23"/>
        <v>やしろ公園運動広場</v>
      </c>
      <c r="I74" s="83" t="str">
        <f t="shared" ca="1" si="22"/>
        <v/>
      </c>
      <c r="J74" s="61" t="str">
        <f t="shared" ca="1" si="24"/>
        <v/>
      </c>
      <c r="K74" s="61" t="str">
        <f t="shared" ref="K74:K137" ca="1" si="36">IF(INDIRECT($C74&amp;"$11")="","",INDIRECT($C74&amp;"$11"))</f>
        <v/>
      </c>
      <c r="L74" s="61">
        <f t="shared" ca="1" si="25"/>
        <v>0</v>
      </c>
      <c r="M74" s="61">
        <f t="shared" ca="1" si="26"/>
        <v>0</v>
      </c>
      <c r="N74" s="61" t="str">
        <f t="shared" si="27"/>
        <v/>
      </c>
      <c r="O74" s="61" t="str">
        <f t="shared" si="28"/>
        <v/>
      </c>
      <c r="P74" s="61" t="str">
        <f t="shared" si="29"/>
        <v/>
      </c>
      <c r="Q74" s="61" t="str">
        <f t="shared" si="30"/>
        <v/>
      </c>
      <c r="R74" s="61" t="str">
        <f t="shared" si="31"/>
        <v/>
      </c>
      <c r="S74" s="61" t="str">
        <f t="shared" si="32"/>
        <v/>
      </c>
      <c r="T74" s="61" t="str">
        <f t="shared" si="33"/>
        <v/>
      </c>
      <c r="U74" s="61" t="str">
        <f t="shared" si="34"/>
        <v/>
      </c>
      <c r="V74" s="61" t="str">
        <f t="shared" ref="V74:V137" si="37">IF($AT$7="","",$AT$7)</f>
        <v/>
      </c>
    </row>
    <row r="75" spans="1:22" ht="17.25" customHeight="1">
      <c r="A75" s="61" t="s">
        <v>242</v>
      </c>
      <c r="B75" s="61" t="s">
        <v>241</v>
      </c>
      <c r="C75" s="61" t="s">
        <v>219</v>
      </c>
      <c r="D75" s="61" t="s">
        <v>220</v>
      </c>
      <c r="E75" s="79">
        <v>2</v>
      </c>
      <c r="F75" s="61">
        <v>28</v>
      </c>
      <c r="G75" s="61">
        <f t="shared" ca="1" si="35"/>
        <v>0</v>
      </c>
      <c r="H75" s="61" t="str">
        <f t="shared" ca="1" si="23"/>
        <v>大町市旧東小学校体育館</v>
      </c>
      <c r="I75" s="83" t="str">
        <f t="shared" ref="I75:I138" ca="1" si="38">IF(INDIRECT($C75&amp;"$9")=0,"",(INDIRECT($C75&amp;"$9")))</f>
        <v/>
      </c>
      <c r="J75" s="61" t="str">
        <f t="shared" ca="1" si="24"/>
        <v/>
      </c>
      <c r="K75" s="61" t="str">
        <f t="shared" ca="1" si="36"/>
        <v/>
      </c>
      <c r="L75" s="61">
        <f t="shared" ca="1" si="25"/>
        <v>0</v>
      </c>
      <c r="M75" s="61">
        <f t="shared" ca="1" si="26"/>
        <v>0</v>
      </c>
      <c r="N75" s="61" t="str">
        <f t="shared" si="27"/>
        <v/>
      </c>
      <c r="O75" s="61" t="str">
        <f t="shared" si="28"/>
        <v/>
      </c>
      <c r="P75" s="61" t="str">
        <f t="shared" si="29"/>
        <v/>
      </c>
      <c r="Q75" s="61" t="str">
        <f t="shared" si="30"/>
        <v/>
      </c>
      <c r="R75" s="61" t="str">
        <f t="shared" si="31"/>
        <v/>
      </c>
      <c r="S75" s="61" t="str">
        <f t="shared" si="32"/>
        <v/>
      </c>
      <c r="T75" s="61" t="str">
        <f t="shared" si="33"/>
        <v/>
      </c>
      <c r="U75" s="61" t="str">
        <f t="shared" si="34"/>
        <v/>
      </c>
      <c r="V75" s="61" t="str">
        <f t="shared" si="37"/>
        <v/>
      </c>
    </row>
    <row r="76" spans="1:22" ht="17.25" customHeight="1">
      <c r="A76" s="61" t="s">
        <v>242</v>
      </c>
      <c r="B76" s="61" t="s">
        <v>241</v>
      </c>
      <c r="C76" s="61" t="s">
        <v>219</v>
      </c>
      <c r="D76" s="61" t="s">
        <v>220</v>
      </c>
      <c r="E76" s="79">
        <v>2</v>
      </c>
      <c r="F76" s="61">
        <v>29</v>
      </c>
      <c r="G76" s="61" t="str">
        <f t="shared" ca="1" si="35"/>
        <v>53311</v>
      </c>
      <c r="H76" s="61" t="str">
        <f t="shared" ca="1" si="23"/>
        <v>大町市旧東小学校運動場</v>
      </c>
      <c r="I76" s="83" t="str">
        <f t="shared" ca="1" si="38"/>
        <v/>
      </c>
      <c r="J76" s="61" t="str">
        <f t="shared" ca="1" si="24"/>
        <v/>
      </c>
      <c r="K76" s="61" t="str">
        <f t="shared" ca="1" si="36"/>
        <v/>
      </c>
      <c r="L76" s="61">
        <f t="shared" ca="1" si="25"/>
        <v>0</v>
      </c>
      <c r="M76" s="61">
        <f t="shared" ca="1" si="26"/>
        <v>0</v>
      </c>
      <c r="N76" s="61" t="str">
        <f t="shared" si="27"/>
        <v/>
      </c>
      <c r="O76" s="61" t="str">
        <f t="shared" si="28"/>
        <v/>
      </c>
      <c r="P76" s="61" t="str">
        <f t="shared" si="29"/>
        <v/>
      </c>
      <c r="Q76" s="61" t="str">
        <f t="shared" si="30"/>
        <v/>
      </c>
      <c r="R76" s="61" t="str">
        <f t="shared" si="31"/>
        <v/>
      </c>
      <c r="S76" s="61" t="str">
        <f t="shared" si="32"/>
        <v/>
      </c>
      <c r="T76" s="61" t="str">
        <f t="shared" si="33"/>
        <v/>
      </c>
      <c r="U76" s="61" t="str">
        <f t="shared" si="34"/>
        <v/>
      </c>
      <c r="V76" s="61" t="str">
        <f t="shared" si="37"/>
        <v/>
      </c>
    </row>
    <row r="77" spans="1:22" ht="17.25" customHeight="1">
      <c r="A77" s="61" t="s">
        <v>242</v>
      </c>
      <c r="B77" s="61" t="s">
        <v>241</v>
      </c>
      <c r="C77" s="61" t="s">
        <v>219</v>
      </c>
      <c r="D77" s="61" t="s">
        <v>220</v>
      </c>
      <c r="E77" s="79">
        <v>2</v>
      </c>
      <c r="F77" s="61">
        <v>30</v>
      </c>
      <c r="G77" s="61" t="str">
        <f t="shared" ca="1" si="35"/>
        <v>54114</v>
      </c>
      <c r="H77" s="61" t="str">
        <f t="shared" ca="1" si="23"/>
        <v>常盤運動場</v>
      </c>
      <c r="I77" s="83" t="str">
        <f t="shared" ca="1" si="38"/>
        <v/>
      </c>
      <c r="J77" s="61" t="str">
        <f t="shared" ca="1" si="24"/>
        <v/>
      </c>
      <c r="K77" s="61" t="str">
        <f t="shared" ca="1" si="36"/>
        <v/>
      </c>
      <c r="L77" s="61">
        <f t="shared" ca="1" si="25"/>
        <v>0</v>
      </c>
      <c r="M77" s="61">
        <f t="shared" ca="1" si="26"/>
        <v>0</v>
      </c>
      <c r="N77" s="61" t="str">
        <f t="shared" si="27"/>
        <v/>
      </c>
      <c r="O77" s="61" t="str">
        <f t="shared" si="28"/>
        <v/>
      </c>
      <c r="P77" s="61" t="str">
        <f t="shared" si="29"/>
        <v/>
      </c>
      <c r="Q77" s="61" t="str">
        <f t="shared" si="30"/>
        <v/>
      </c>
      <c r="R77" s="61" t="str">
        <f t="shared" si="31"/>
        <v/>
      </c>
      <c r="S77" s="61" t="str">
        <f t="shared" si="32"/>
        <v/>
      </c>
      <c r="T77" s="61" t="str">
        <f t="shared" si="33"/>
        <v/>
      </c>
      <c r="U77" s="61" t="str">
        <f t="shared" si="34"/>
        <v/>
      </c>
      <c r="V77" s="61" t="str">
        <f t="shared" si="37"/>
        <v/>
      </c>
    </row>
    <row r="78" spans="1:22" ht="17.25" customHeight="1">
      <c r="A78" s="61" t="s">
        <v>242</v>
      </c>
      <c r="B78" s="61" t="s">
        <v>241</v>
      </c>
      <c r="C78" s="61" t="s">
        <v>219</v>
      </c>
      <c r="D78" s="61" t="s">
        <v>220</v>
      </c>
      <c r="E78" s="79">
        <v>2</v>
      </c>
      <c r="F78" s="61">
        <v>31</v>
      </c>
      <c r="G78" s="61" t="str">
        <f t="shared" ca="1" si="35"/>
        <v>55111</v>
      </c>
      <c r="H78" s="61" t="str">
        <f t="shared" ca="1" si="23"/>
        <v>美麻トレーニングセンター</v>
      </c>
      <c r="I78" s="83" t="str">
        <f t="shared" ca="1" si="38"/>
        <v/>
      </c>
      <c r="J78" s="61" t="str">
        <f t="shared" ca="1" si="24"/>
        <v/>
      </c>
      <c r="K78" s="61" t="str">
        <f t="shared" ca="1" si="36"/>
        <v/>
      </c>
      <c r="L78" s="61">
        <f t="shared" ca="1" si="25"/>
        <v>0</v>
      </c>
      <c r="M78" s="61">
        <f t="shared" ca="1" si="26"/>
        <v>0</v>
      </c>
      <c r="N78" s="61" t="str">
        <f t="shared" si="27"/>
        <v/>
      </c>
      <c r="O78" s="61" t="str">
        <f t="shared" si="28"/>
        <v/>
      </c>
      <c r="P78" s="61" t="str">
        <f t="shared" si="29"/>
        <v/>
      </c>
      <c r="Q78" s="61" t="str">
        <f t="shared" si="30"/>
        <v/>
      </c>
      <c r="R78" s="61" t="str">
        <f t="shared" si="31"/>
        <v/>
      </c>
      <c r="S78" s="61" t="str">
        <f t="shared" si="32"/>
        <v/>
      </c>
      <c r="T78" s="61" t="str">
        <f t="shared" si="33"/>
        <v/>
      </c>
      <c r="U78" s="61" t="str">
        <f t="shared" si="34"/>
        <v/>
      </c>
      <c r="V78" s="61" t="str">
        <f t="shared" si="37"/>
        <v/>
      </c>
    </row>
    <row r="79" spans="1:22" ht="17.25" customHeight="1">
      <c r="A79" s="61" t="s">
        <v>242</v>
      </c>
      <c r="B79" s="61" t="s">
        <v>241</v>
      </c>
      <c r="C79" s="61" t="s">
        <v>219</v>
      </c>
      <c r="D79" s="61" t="s">
        <v>220</v>
      </c>
      <c r="E79" s="79">
        <v>2</v>
      </c>
      <c r="F79" s="61">
        <v>32</v>
      </c>
      <c r="G79" s="61" t="str">
        <f t="shared" ca="1" si="35"/>
        <v>55215</v>
      </c>
      <c r="H79" s="61" t="str">
        <f t="shared" ca="1" si="23"/>
        <v>美麻テニスコート</v>
      </c>
      <c r="I79" s="83" t="str">
        <f t="shared" ca="1" si="38"/>
        <v/>
      </c>
      <c r="J79" s="61" t="str">
        <f t="shared" ca="1" si="24"/>
        <v/>
      </c>
      <c r="K79" s="61" t="str">
        <f t="shared" ca="1" si="36"/>
        <v/>
      </c>
      <c r="L79" s="61">
        <f t="shared" ca="1" si="25"/>
        <v>0</v>
      </c>
      <c r="M79" s="61">
        <f t="shared" ca="1" si="26"/>
        <v>0</v>
      </c>
      <c r="N79" s="61" t="str">
        <f t="shared" si="27"/>
        <v/>
      </c>
      <c r="O79" s="61" t="str">
        <f t="shared" si="28"/>
        <v/>
      </c>
      <c r="P79" s="61" t="str">
        <f t="shared" si="29"/>
        <v/>
      </c>
      <c r="Q79" s="61" t="str">
        <f t="shared" si="30"/>
        <v/>
      </c>
      <c r="R79" s="61" t="str">
        <f t="shared" si="31"/>
        <v/>
      </c>
      <c r="S79" s="61" t="str">
        <f t="shared" si="32"/>
        <v/>
      </c>
      <c r="T79" s="61" t="str">
        <f t="shared" si="33"/>
        <v/>
      </c>
      <c r="U79" s="61" t="str">
        <f t="shared" si="34"/>
        <v/>
      </c>
      <c r="V79" s="61" t="str">
        <f t="shared" si="37"/>
        <v/>
      </c>
    </row>
    <row r="80" spans="1:22" ht="17.25" customHeight="1">
      <c r="A80" s="61" t="s">
        <v>242</v>
      </c>
      <c r="B80" s="61" t="s">
        <v>241</v>
      </c>
      <c r="C80" s="61" t="s">
        <v>219</v>
      </c>
      <c r="D80" s="61" t="s">
        <v>220</v>
      </c>
      <c r="E80" s="79">
        <v>2</v>
      </c>
      <c r="F80" s="61">
        <v>33</v>
      </c>
      <c r="G80" s="61" t="str">
        <f t="shared" ca="1" si="35"/>
        <v>55314</v>
      </c>
      <c r="H80" s="61" t="str">
        <f t="shared" ca="1" si="23"/>
        <v>美麻運動場</v>
      </c>
      <c r="I80" s="83" t="str">
        <f t="shared" ca="1" si="38"/>
        <v/>
      </c>
      <c r="J80" s="61" t="str">
        <f t="shared" ca="1" si="24"/>
        <v/>
      </c>
      <c r="K80" s="61" t="str">
        <f t="shared" ca="1" si="36"/>
        <v/>
      </c>
      <c r="L80" s="61">
        <f t="shared" ca="1" si="25"/>
        <v>0</v>
      </c>
      <c r="M80" s="61">
        <f t="shared" ca="1" si="26"/>
        <v>0</v>
      </c>
      <c r="N80" s="61" t="str">
        <f t="shared" si="27"/>
        <v/>
      </c>
      <c r="O80" s="61" t="str">
        <f t="shared" si="28"/>
        <v/>
      </c>
      <c r="P80" s="61" t="str">
        <f t="shared" si="29"/>
        <v/>
      </c>
      <c r="Q80" s="61" t="str">
        <f t="shared" si="30"/>
        <v/>
      </c>
      <c r="R80" s="61" t="str">
        <f t="shared" si="31"/>
        <v/>
      </c>
      <c r="S80" s="61" t="str">
        <f t="shared" si="32"/>
        <v/>
      </c>
      <c r="T80" s="61" t="str">
        <f t="shared" si="33"/>
        <v/>
      </c>
      <c r="U80" s="61" t="str">
        <f t="shared" si="34"/>
        <v/>
      </c>
      <c r="V80" s="61" t="str">
        <f t="shared" si="37"/>
        <v/>
      </c>
    </row>
    <row r="81" spans="1:22" ht="17.25" customHeight="1">
      <c r="A81" s="61" t="s">
        <v>242</v>
      </c>
      <c r="B81" s="61" t="s">
        <v>241</v>
      </c>
      <c r="C81" s="61" t="s">
        <v>219</v>
      </c>
      <c r="D81" s="61" t="s">
        <v>220</v>
      </c>
      <c r="E81" s="79">
        <v>2</v>
      </c>
      <c r="F81" s="61">
        <v>34</v>
      </c>
      <c r="G81" s="61" t="str">
        <f t="shared" ca="1" si="35"/>
        <v>55414</v>
      </c>
      <c r="H81" s="61" t="str">
        <f t="shared" ca="1" si="23"/>
        <v>美麻丸山公園運動広場</v>
      </c>
      <c r="I81" s="83" t="str">
        <f t="shared" ca="1" si="38"/>
        <v/>
      </c>
      <c r="J81" s="61" t="str">
        <f t="shared" ca="1" si="24"/>
        <v/>
      </c>
      <c r="K81" s="61" t="str">
        <f t="shared" ca="1" si="36"/>
        <v/>
      </c>
      <c r="L81" s="61">
        <f t="shared" ca="1" si="25"/>
        <v>0</v>
      </c>
      <c r="M81" s="61">
        <f t="shared" ca="1" si="26"/>
        <v>0</v>
      </c>
      <c r="N81" s="61" t="str">
        <f t="shared" si="27"/>
        <v/>
      </c>
      <c r="O81" s="61" t="str">
        <f t="shared" si="28"/>
        <v/>
      </c>
      <c r="P81" s="61" t="str">
        <f t="shared" si="29"/>
        <v/>
      </c>
      <c r="Q81" s="61" t="str">
        <f t="shared" si="30"/>
        <v/>
      </c>
      <c r="R81" s="61" t="str">
        <f t="shared" si="31"/>
        <v/>
      </c>
      <c r="S81" s="61" t="str">
        <f t="shared" si="32"/>
        <v/>
      </c>
      <c r="T81" s="61" t="str">
        <f t="shared" si="33"/>
        <v/>
      </c>
      <c r="U81" s="61" t="str">
        <f t="shared" si="34"/>
        <v/>
      </c>
      <c r="V81" s="61" t="str">
        <f t="shared" si="37"/>
        <v/>
      </c>
    </row>
    <row r="82" spans="1:22" ht="17.25" customHeight="1">
      <c r="A82" s="61" t="s">
        <v>242</v>
      </c>
      <c r="B82" s="61" t="s">
        <v>241</v>
      </c>
      <c r="C82" s="61" t="s">
        <v>219</v>
      </c>
      <c r="D82" s="61" t="s">
        <v>220</v>
      </c>
      <c r="E82" s="79">
        <v>2</v>
      </c>
      <c r="F82" s="61">
        <v>35</v>
      </c>
      <c r="G82" s="61" t="str">
        <f t="shared" ca="1" si="35"/>
        <v>56111</v>
      </c>
      <c r="H82" s="61" t="str">
        <f t="shared" ca="1" si="23"/>
        <v>八坂トレーニングセンター</v>
      </c>
      <c r="I82" s="83" t="str">
        <f t="shared" ca="1" si="38"/>
        <v/>
      </c>
      <c r="J82" s="61" t="str">
        <f t="shared" ca="1" si="24"/>
        <v/>
      </c>
      <c r="K82" s="61" t="str">
        <f t="shared" ca="1" si="36"/>
        <v/>
      </c>
      <c r="L82" s="61">
        <f t="shared" ca="1" si="25"/>
        <v>0</v>
      </c>
      <c r="M82" s="61">
        <f t="shared" ca="1" si="26"/>
        <v>0</v>
      </c>
      <c r="N82" s="61" t="str">
        <f t="shared" si="27"/>
        <v/>
      </c>
      <c r="O82" s="61" t="str">
        <f t="shared" si="28"/>
        <v/>
      </c>
      <c r="P82" s="61" t="str">
        <f t="shared" si="29"/>
        <v/>
      </c>
      <c r="Q82" s="61" t="str">
        <f t="shared" si="30"/>
        <v/>
      </c>
      <c r="R82" s="61" t="str">
        <f t="shared" si="31"/>
        <v/>
      </c>
      <c r="S82" s="61" t="str">
        <f t="shared" si="32"/>
        <v/>
      </c>
      <c r="T82" s="61" t="str">
        <f t="shared" si="33"/>
        <v/>
      </c>
      <c r="U82" s="61" t="str">
        <f t="shared" si="34"/>
        <v/>
      </c>
      <c r="V82" s="61" t="str">
        <f t="shared" si="37"/>
        <v/>
      </c>
    </row>
    <row r="83" spans="1:22" ht="17.25" customHeight="1">
      <c r="A83" s="61" t="s">
        <v>242</v>
      </c>
      <c r="B83" s="61" t="s">
        <v>241</v>
      </c>
      <c r="C83" s="61" t="s">
        <v>219</v>
      </c>
      <c r="D83" s="61" t="s">
        <v>220</v>
      </c>
      <c r="E83" s="79">
        <v>2</v>
      </c>
      <c r="F83" s="61">
        <v>36</v>
      </c>
      <c r="G83" s="61" t="str">
        <f t="shared" ca="1" si="35"/>
        <v>99999</v>
      </c>
      <c r="H83" s="61">
        <f t="shared" ca="1" si="23"/>
        <v>0</v>
      </c>
      <c r="I83" s="83" t="str">
        <f t="shared" ca="1" si="38"/>
        <v/>
      </c>
      <c r="J83" s="61" t="str">
        <f t="shared" ca="1" si="24"/>
        <v/>
      </c>
      <c r="K83" s="61" t="str">
        <f t="shared" ca="1" si="36"/>
        <v/>
      </c>
      <c r="L83" s="61">
        <f t="shared" ca="1" si="25"/>
        <v>0</v>
      </c>
      <c r="M83" s="61">
        <f t="shared" ca="1" si="26"/>
        <v>0</v>
      </c>
      <c r="N83" s="61" t="str">
        <f t="shared" si="27"/>
        <v/>
      </c>
      <c r="O83" s="61" t="str">
        <f t="shared" si="28"/>
        <v/>
      </c>
      <c r="P83" s="61" t="str">
        <f t="shared" si="29"/>
        <v/>
      </c>
      <c r="Q83" s="61" t="str">
        <f t="shared" si="30"/>
        <v/>
      </c>
      <c r="R83" s="61" t="str">
        <f t="shared" si="31"/>
        <v/>
      </c>
      <c r="S83" s="61" t="str">
        <f t="shared" si="32"/>
        <v/>
      </c>
      <c r="T83" s="61" t="str">
        <f t="shared" si="33"/>
        <v/>
      </c>
      <c r="U83" s="61" t="str">
        <f t="shared" si="34"/>
        <v/>
      </c>
      <c r="V83" s="61" t="str">
        <f t="shared" si="37"/>
        <v/>
      </c>
    </row>
    <row r="84" spans="1:22" ht="17.25" customHeight="1">
      <c r="A84" s="61" t="s">
        <v>242</v>
      </c>
      <c r="B84" s="61" t="s">
        <v>241</v>
      </c>
      <c r="C84" s="61" t="s">
        <v>219</v>
      </c>
      <c r="D84" s="61" t="s">
        <v>220</v>
      </c>
      <c r="E84" s="79">
        <v>2</v>
      </c>
      <c r="F84" s="61">
        <v>37</v>
      </c>
      <c r="G84" s="61">
        <f t="shared" ca="1" si="35"/>
        <v>0</v>
      </c>
      <c r="H84" s="61">
        <f t="shared" ca="1" si="23"/>
        <v>0</v>
      </c>
      <c r="I84" s="83" t="str">
        <f t="shared" ca="1" si="38"/>
        <v/>
      </c>
      <c r="J84" s="61" t="str">
        <f t="shared" ca="1" si="24"/>
        <v/>
      </c>
      <c r="K84" s="61" t="str">
        <f t="shared" ca="1" si="36"/>
        <v/>
      </c>
      <c r="L84" s="61">
        <f t="shared" ca="1" si="25"/>
        <v>0</v>
      </c>
      <c r="M84" s="61">
        <f t="shared" ca="1" si="26"/>
        <v>0</v>
      </c>
      <c r="N84" s="61" t="str">
        <f t="shared" si="27"/>
        <v/>
      </c>
      <c r="O84" s="61" t="str">
        <f t="shared" si="28"/>
        <v/>
      </c>
      <c r="P84" s="61" t="str">
        <f t="shared" si="29"/>
        <v/>
      </c>
      <c r="Q84" s="61" t="str">
        <f t="shared" si="30"/>
        <v/>
      </c>
      <c r="R84" s="61" t="str">
        <f t="shared" si="31"/>
        <v/>
      </c>
      <c r="S84" s="61" t="str">
        <f t="shared" si="32"/>
        <v/>
      </c>
      <c r="T84" s="61" t="str">
        <f t="shared" si="33"/>
        <v/>
      </c>
      <c r="U84" s="61" t="str">
        <f t="shared" si="34"/>
        <v/>
      </c>
      <c r="V84" s="61" t="str">
        <f t="shared" si="37"/>
        <v/>
      </c>
    </row>
    <row r="85" spans="1:22" ht="17.25" customHeight="1">
      <c r="A85" s="61" t="s">
        <v>242</v>
      </c>
      <c r="B85" s="61" t="s">
        <v>241</v>
      </c>
      <c r="C85" s="61" t="s">
        <v>219</v>
      </c>
      <c r="D85" s="61" t="s">
        <v>220</v>
      </c>
      <c r="E85" s="79">
        <v>2</v>
      </c>
      <c r="F85" s="61">
        <v>38</v>
      </c>
      <c r="G85" s="61">
        <f t="shared" ca="1" si="35"/>
        <v>0</v>
      </c>
      <c r="H85" s="61">
        <f t="shared" ca="1" si="23"/>
        <v>0</v>
      </c>
      <c r="I85" s="83" t="str">
        <f t="shared" ca="1" si="38"/>
        <v/>
      </c>
      <c r="J85" s="61" t="str">
        <f t="shared" ca="1" si="24"/>
        <v/>
      </c>
      <c r="K85" s="61" t="str">
        <f t="shared" ca="1" si="36"/>
        <v/>
      </c>
      <c r="L85" s="61">
        <f t="shared" ca="1" si="25"/>
        <v>0</v>
      </c>
      <c r="M85" s="61">
        <f t="shared" ca="1" si="26"/>
        <v>0</v>
      </c>
      <c r="N85" s="61" t="str">
        <f t="shared" si="27"/>
        <v/>
      </c>
      <c r="O85" s="61" t="str">
        <f t="shared" si="28"/>
        <v/>
      </c>
      <c r="P85" s="61" t="str">
        <f t="shared" si="29"/>
        <v/>
      </c>
      <c r="Q85" s="61" t="str">
        <f t="shared" si="30"/>
        <v/>
      </c>
      <c r="R85" s="61" t="str">
        <f t="shared" si="31"/>
        <v/>
      </c>
      <c r="S85" s="61" t="str">
        <f t="shared" si="32"/>
        <v/>
      </c>
      <c r="T85" s="61" t="str">
        <f t="shared" si="33"/>
        <v/>
      </c>
      <c r="U85" s="61" t="str">
        <f t="shared" si="34"/>
        <v/>
      </c>
      <c r="V85" s="61" t="str">
        <f t="shared" si="37"/>
        <v/>
      </c>
    </row>
    <row r="86" spans="1:22" ht="17.25" customHeight="1">
      <c r="A86" s="61" t="s">
        <v>242</v>
      </c>
      <c r="B86" s="61" t="s">
        <v>241</v>
      </c>
      <c r="C86" s="61" t="s">
        <v>219</v>
      </c>
      <c r="D86" s="61" t="s">
        <v>220</v>
      </c>
      <c r="E86" s="79">
        <v>2</v>
      </c>
      <c r="F86" s="61">
        <v>39</v>
      </c>
      <c r="G86" s="61">
        <f t="shared" ca="1" si="35"/>
        <v>0</v>
      </c>
      <c r="H86" s="61">
        <f t="shared" ca="1" si="23"/>
        <v>0</v>
      </c>
      <c r="I86" s="83" t="str">
        <f t="shared" ca="1" si="38"/>
        <v/>
      </c>
      <c r="J86" s="61" t="str">
        <f t="shared" ca="1" si="24"/>
        <v/>
      </c>
      <c r="K86" s="61" t="str">
        <f t="shared" ca="1" si="36"/>
        <v/>
      </c>
      <c r="L86" s="61">
        <f t="shared" ca="1" si="25"/>
        <v>0</v>
      </c>
      <c r="M86" s="61">
        <f t="shared" ca="1" si="26"/>
        <v>0</v>
      </c>
      <c r="N86" s="61" t="str">
        <f t="shared" si="27"/>
        <v/>
      </c>
      <c r="O86" s="61" t="str">
        <f t="shared" si="28"/>
        <v/>
      </c>
      <c r="P86" s="61" t="str">
        <f t="shared" si="29"/>
        <v/>
      </c>
      <c r="Q86" s="61" t="str">
        <f t="shared" si="30"/>
        <v/>
      </c>
      <c r="R86" s="61" t="str">
        <f t="shared" si="31"/>
        <v/>
      </c>
      <c r="S86" s="61" t="str">
        <f t="shared" si="32"/>
        <v/>
      </c>
      <c r="T86" s="61" t="str">
        <f t="shared" si="33"/>
        <v/>
      </c>
      <c r="U86" s="61" t="str">
        <f t="shared" si="34"/>
        <v/>
      </c>
      <c r="V86" s="61" t="str">
        <f t="shared" si="37"/>
        <v/>
      </c>
    </row>
    <row r="87" spans="1:22" ht="17.25" customHeight="1">
      <c r="A87" s="61" t="s">
        <v>242</v>
      </c>
      <c r="B87" s="61" t="s">
        <v>241</v>
      </c>
      <c r="C87" s="61" t="s">
        <v>219</v>
      </c>
      <c r="D87" s="61" t="s">
        <v>220</v>
      </c>
      <c r="E87" s="79">
        <v>2</v>
      </c>
      <c r="F87" s="61">
        <v>40</v>
      </c>
      <c r="G87" s="61">
        <f t="shared" ca="1" si="35"/>
        <v>0</v>
      </c>
      <c r="H87" s="61">
        <f t="shared" ca="1" si="23"/>
        <v>0</v>
      </c>
      <c r="I87" s="83" t="str">
        <f t="shared" ca="1" si="38"/>
        <v/>
      </c>
      <c r="J87" s="61" t="str">
        <f t="shared" ca="1" si="24"/>
        <v/>
      </c>
      <c r="K87" s="61" t="str">
        <f t="shared" ca="1" si="36"/>
        <v/>
      </c>
      <c r="L87" s="61">
        <f t="shared" ca="1" si="25"/>
        <v>0</v>
      </c>
      <c r="M87" s="61">
        <f t="shared" ca="1" si="26"/>
        <v>0</v>
      </c>
      <c r="N87" s="61" t="str">
        <f t="shared" si="27"/>
        <v/>
      </c>
      <c r="O87" s="61" t="str">
        <f t="shared" si="28"/>
        <v/>
      </c>
      <c r="P87" s="61" t="str">
        <f t="shared" si="29"/>
        <v/>
      </c>
      <c r="Q87" s="61" t="str">
        <f t="shared" si="30"/>
        <v/>
      </c>
      <c r="R87" s="61" t="str">
        <f t="shared" si="31"/>
        <v/>
      </c>
      <c r="S87" s="61" t="str">
        <f t="shared" si="32"/>
        <v/>
      </c>
      <c r="T87" s="61" t="str">
        <f t="shared" si="33"/>
        <v/>
      </c>
      <c r="U87" s="61" t="str">
        <f t="shared" si="34"/>
        <v/>
      </c>
      <c r="V87" s="61" t="str">
        <f t="shared" si="37"/>
        <v/>
      </c>
    </row>
    <row r="88" spans="1:22" ht="17.25" customHeight="1">
      <c r="A88" s="61" t="s">
        <v>242</v>
      </c>
      <c r="B88" s="61" t="s">
        <v>241</v>
      </c>
      <c r="C88" s="61" t="s">
        <v>219</v>
      </c>
      <c r="D88" s="61" t="s">
        <v>220</v>
      </c>
      <c r="E88" s="79">
        <v>2</v>
      </c>
      <c r="F88" s="61">
        <v>41</v>
      </c>
      <c r="G88" s="61">
        <f t="shared" ca="1" si="35"/>
        <v>0</v>
      </c>
      <c r="H88" s="61">
        <f t="shared" ca="1" si="23"/>
        <v>0</v>
      </c>
      <c r="I88" s="83" t="str">
        <f t="shared" ca="1" si="38"/>
        <v/>
      </c>
      <c r="J88" s="61" t="str">
        <f t="shared" ca="1" si="24"/>
        <v/>
      </c>
      <c r="K88" s="61" t="str">
        <f t="shared" ca="1" si="36"/>
        <v/>
      </c>
      <c r="L88" s="61">
        <f t="shared" ca="1" si="25"/>
        <v>0</v>
      </c>
      <c r="M88" s="61">
        <f t="shared" ca="1" si="26"/>
        <v>0</v>
      </c>
      <c r="N88" s="61" t="str">
        <f t="shared" si="27"/>
        <v/>
      </c>
      <c r="O88" s="61" t="str">
        <f t="shared" si="28"/>
        <v/>
      </c>
      <c r="P88" s="61" t="str">
        <f t="shared" si="29"/>
        <v/>
      </c>
      <c r="Q88" s="61" t="str">
        <f t="shared" si="30"/>
        <v/>
      </c>
      <c r="R88" s="61" t="str">
        <f t="shared" si="31"/>
        <v/>
      </c>
      <c r="S88" s="61" t="str">
        <f t="shared" si="32"/>
        <v/>
      </c>
      <c r="T88" s="61" t="str">
        <f t="shared" si="33"/>
        <v/>
      </c>
      <c r="U88" s="61" t="str">
        <f t="shared" si="34"/>
        <v/>
      </c>
      <c r="V88" s="61" t="str">
        <f t="shared" si="37"/>
        <v/>
      </c>
    </row>
    <row r="89" spans="1:22" ht="17.25" customHeight="1">
      <c r="A89" s="61" t="s">
        <v>242</v>
      </c>
      <c r="B89" s="61" t="s">
        <v>241</v>
      </c>
      <c r="C89" s="61" t="s">
        <v>219</v>
      </c>
      <c r="D89" s="61" t="s">
        <v>220</v>
      </c>
      <c r="E89" s="79">
        <v>2</v>
      </c>
      <c r="F89" s="61">
        <v>42</v>
      </c>
      <c r="G89" s="61">
        <f t="shared" ca="1" si="35"/>
        <v>0</v>
      </c>
      <c r="H89" s="61">
        <f t="shared" ca="1" si="23"/>
        <v>0</v>
      </c>
      <c r="I89" s="83" t="str">
        <f t="shared" ca="1" si="38"/>
        <v/>
      </c>
      <c r="J89" s="61" t="str">
        <f t="shared" ca="1" si="24"/>
        <v/>
      </c>
      <c r="K89" s="61" t="str">
        <f t="shared" ca="1" si="36"/>
        <v/>
      </c>
      <c r="L89" s="61">
        <f t="shared" ca="1" si="25"/>
        <v>0</v>
      </c>
      <c r="M89" s="61">
        <f t="shared" ca="1" si="26"/>
        <v>0</v>
      </c>
      <c r="N89" s="61" t="str">
        <f t="shared" si="27"/>
        <v/>
      </c>
      <c r="O89" s="61" t="str">
        <f t="shared" si="28"/>
        <v/>
      </c>
      <c r="P89" s="61" t="str">
        <f t="shared" si="29"/>
        <v/>
      </c>
      <c r="Q89" s="61" t="str">
        <f t="shared" si="30"/>
        <v/>
      </c>
      <c r="R89" s="61" t="str">
        <f t="shared" si="31"/>
        <v/>
      </c>
      <c r="S89" s="61" t="str">
        <f t="shared" si="32"/>
        <v/>
      </c>
      <c r="T89" s="61" t="str">
        <f t="shared" si="33"/>
        <v/>
      </c>
      <c r="U89" s="61" t="str">
        <f t="shared" si="34"/>
        <v/>
      </c>
      <c r="V89" s="61" t="str">
        <f t="shared" si="37"/>
        <v/>
      </c>
    </row>
    <row r="90" spans="1:22" ht="17.25" customHeight="1">
      <c r="A90" s="61" t="s">
        <v>242</v>
      </c>
      <c r="B90" s="61" t="s">
        <v>241</v>
      </c>
      <c r="C90" s="61" t="s">
        <v>219</v>
      </c>
      <c r="D90" s="61" t="s">
        <v>220</v>
      </c>
      <c r="E90" s="79">
        <v>2</v>
      </c>
      <c r="F90" s="61">
        <v>43</v>
      </c>
      <c r="G90" s="61">
        <f t="shared" ca="1" si="35"/>
        <v>0</v>
      </c>
      <c r="H90" s="61">
        <f t="shared" ca="1" si="23"/>
        <v>0</v>
      </c>
      <c r="I90" s="83" t="str">
        <f t="shared" ca="1" si="38"/>
        <v/>
      </c>
      <c r="J90" s="61" t="str">
        <f t="shared" ca="1" si="24"/>
        <v/>
      </c>
      <c r="K90" s="61" t="str">
        <f t="shared" ca="1" si="36"/>
        <v/>
      </c>
      <c r="L90" s="61">
        <f t="shared" ca="1" si="25"/>
        <v>0</v>
      </c>
      <c r="M90" s="61">
        <f t="shared" ca="1" si="26"/>
        <v>0</v>
      </c>
      <c r="N90" s="61" t="str">
        <f t="shared" si="27"/>
        <v/>
      </c>
      <c r="O90" s="61" t="str">
        <f t="shared" si="28"/>
        <v/>
      </c>
      <c r="P90" s="61" t="str">
        <f t="shared" si="29"/>
        <v/>
      </c>
      <c r="Q90" s="61" t="str">
        <f t="shared" si="30"/>
        <v/>
      </c>
      <c r="R90" s="61" t="str">
        <f t="shared" si="31"/>
        <v/>
      </c>
      <c r="S90" s="61" t="str">
        <f t="shared" si="32"/>
        <v/>
      </c>
      <c r="T90" s="61" t="str">
        <f t="shared" si="33"/>
        <v/>
      </c>
      <c r="U90" s="61" t="str">
        <f t="shared" si="34"/>
        <v/>
      </c>
      <c r="V90" s="61" t="str">
        <f t="shared" si="37"/>
        <v/>
      </c>
    </row>
    <row r="91" spans="1:22" ht="17.25" customHeight="1">
      <c r="A91" s="61" t="s">
        <v>242</v>
      </c>
      <c r="B91" s="61" t="s">
        <v>241</v>
      </c>
      <c r="C91" s="61" t="s">
        <v>219</v>
      </c>
      <c r="D91" s="61" t="s">
        <v>220</v>
      </c>
      <c r="E91" s="79">
        <v>2</v>
      </c>
      <c r="F91" s="61">
        <v>44</v>
      </c>
      <c r="G91" s="61">
        <f t="shared" ca="1" si="35"/>
        <v>0</v>
      </c>
      <c r="H91" s="61">
        <f t="shared" ca="1" si="23"/>
        <v>0</v>
      </c>
      <c r="I91" s="83" t="str">
        <f t="shared" ca="1" si="38"/>
        <v/>
      </c>
      <c r="J91" s="61" t="str">
        <f t="shared" ca="1" si="24"/>
        <v/>
      </c>
      <c r="K91" s="61" t="str">
        <f t="shared" ca="1" si="36"/>
        <v/>
      </c>
      <c r="L91" s="61">
        <f t="shared" ca="1" si="25"/>
        <v>0</v>
      </c>
      <c r="M91" s="61">
        <f t="shared" ca="1" si="26"/>
        <v>0</v>
      </c>
      <c r="N91" s="61" t="str">
        <f t="shared" si="27"/>
        <v/>
      </c>
      <c r="O91" s="61" t="str">
        <f t="shared" si="28"/>
        <v/>
      </c>
      <c r="P91" s="61" t="str">
        <f t="shared" si="29"/>
        <v/>
      </c>
      <c r="Q91" s="61" t="str">
        <f t="shared" si="30"/>
        <v/>
      </c>
      <c r="R91" s="61" t="str">
        <f t="shared" si="31"/>
        <v/>
      </c>
      <c r="S91" s="61" t="str">
        <f t="shared" si="32"/>
        <v/>
      </c>
      <c r="T91" s="61" t="str">
        <f t="shared" si="33"/>
        <v/>
      </c>
      <c r="U91" s="61" t="str">
        <f t="shared" si="34"/>
        <v/>
      </c>
      <c r="V91" s="61" t="str">
        <f t="shared" si="37"/>
        <v/>
      </c>
    </row>
    <row r="92" spans="1:22" ht="17.25" customHeight="1">
      <c r="A92" s="61" t="s">
        <v>242</v>
      </c>
      <c r="B92" s="61" t="s">
        <v>241</v>
      </c>
      <c r="C92" s="61" t="s">
        <v>219</v>
      </c>
      <c r="D92" s="61" t="s">
        <v>220</v>
      </c>
      <c r="E92" s="79">
        <v>2</v>
      </c>
      <c r="F92" s="61">
        <v>45</v>
      </c>
      <c r="G92" s="61">
        <f t="shared" ca="1" si="35"/>
        <v>0</v>
      </c>
      <c r="H92" s="61">
        <f t="shared" ca="1" si="23"/>
        <v>0</v>
      </c>
      <c r="I92" s="83" t="str">
        <f t="shared" ca="1" si="38"/>
        <v/>
      </c>
      <c r="J92" s="61" t="str">
        <f t="shared" ca="1" si="24"/>
        <v/>
      </c>
      <c r="K92" s="61" t="str">
        <f t="shared" ca="1" si="36"/>
        <v/>
      </c>
      <c r="L92" s="61">
        <f t="shared" ca="1" si="25"/>
        <v>0</v>
      </c>
      <c r="M92" s="61">
        <f t="shared" ca="1" si="26"/>
        <v>0</v>
      </c>
      <c r="N92" s="61" t="str">
        <f t="shared" si="27"/>
        <v/>
      </c>
      <c r="O92" s="61" t="str">
        <f t="shared" si="28"/>
        <v/>
      </c>
      <c r="P92" s="61" t="str">
        <f t="shared" si="29"/>
        <v/>
      </c>
      <c r="Q92" s="61" t="str">
        <f t="shared" si="30"/>
        <v/>
      </c>
      <c r="R92" s="61" t="str">
        <f t="shared" si="31"/>
        <v/>
      </c>
      <c r="S92" s="61" t="str">
        <f t="shared" si="32"/>
        <v/>
      </c>
      <c r="T92" s="61" t="str">
        <f t="shared" si="33"/>
        <v/>
      </c>
      <c r="U92" s="61" t="str">
        <f t="shared" si="34"/>
        <v/>
      </c>
      <c r="V92" s="61" t="str">
        <f t="shared" si="37"/>
        <v/>
      </c>
    </row>
    <row r="93" spans="1:22" ht="17.25" customHeight="1">
      <c r="A93" s="61" t="s">
        <v>242</v>
      </c>
      <c r="B93" s="61" t="s">
        <v>241</v>
      </c>
      <c r="C93" s="61" t="s">
        <v>219</v>
      </c>
      <c r="D93" s="61" t="s">
        <v>220</v>
      </c>
      <c r="E93" s="79">
        <v>2</v>
      </c>
      <c r="F93" s="61">
        <v>46</v>
      </c>
      <c r="G93" s="61">
        <f t="shared" ca="1" si="35"/>
        <v>0</v>
      </c>
      <c r="H93" s="61">
        <f t="shared" ca="1" si="23"/>
        <v>0</v>
      </c>
      <c r="I93" s="83" t="str">
        <f t="shared" ca="1" si="38"/>
        <v/>
      </c>
      <c r="J93" s="61" t="str">
        <f t="shared" ca="1" si="24"/>
        <v/>
      </c>
      <c r="K93" s="61" t="str">
        <f t="shared" ca="1" si="36"/>
        <v/>
      </c>
      <c r="L93" s="61">
        <f t="shared" ca="1" si="25"/>
        <v>0</v>
      </c>
      <c r="M93" s="61">
        <f t="shared" ca="1" si="26"/>
        <v>0</v>
      </c>
      <c r="N93" s="61" t="str">
        <f t="shared" si="27"/>
        <v/>
      </c>
      <c r="O93" s="61" t="str">
        <f t="shared" si="28"/>
        <v/>
      </c>
      <c r="P93" s="61" t="str">
        <f t="shared" si="29"/>
        <v/>
      </c>
      <c r="Q93" s="61" t="str">
        <f t="shared" si="30"/>
        <v/>
      </c>
      <c r="R93" s="61" t="str">
        <f t="shared" si="31"/>
        <v/>
      </c>
      <c r="S93" s="61" t="str">
        <f t="shared" si="32"/>
        <v/>
      </c>
      <c r="T93" s="61" t="str">
        <f t="shared" si="33"/>
        <v/>
      </c>
      <c r="U93" s="61" t="str">
        <f t="shared" si="34"/>
        <v/>
      </c>
      <c r="V93" s="61" t="str">
        <f t="shared" si="37"/>
        <v/>
      </c>
    </row>
    <row r="94" spans="1:22" ht="17.25" customHeight="1">
      <c r="A94" s="61" t="s">
        <v>242</v>
      </c>
      <c r="B94" s="61" t="s">
        <v>241</v>
      </c>
      <c r="C94" s="61" t="s">
        <v>221</v>
      </c>
      <c r="D94" s="61" t="s">
        <v>222</v>
      </c>
      <c r="E94" s="79">
        <v>3</v>
      </c>
      <c r="F94" s="61">
        <v>1</v>
      </c>
      <c r="G94" s="61" t="str">
        <f t="shared" ca="1" si="35"/>
        <v>14111</v>
      </c>
      <c r="H94" s="61" t="str">
        <f t="shared" ca="1" si="23"/>
        <v>総合体育館大アリーナ</v>
      </c>
      <c r="I94" s="83" t="str">
        <f t="shared" ca="1" si="38"/>
        <v/>
      </c>
      <c r="J94" s="61" t="str">
        <f t="shared" ca="1" si="24"/>
        <v/>
      </c>
      <c r="K94" s="61" t="str">
        <f t="shared" ca="1" si="36"/>
        <v/>
      </c>
      <c r="L94" s="61">
        <f t="shared" ca="1" si="25"/>
        <v>0</v>
      </c>
      <c r="M94" s="61">
        <f t="shared" ca="1" si="26"/>
        <v>0</v>
      </c>
      <c r="N94" s="61" t="str">
        <f t="shared" si="27"/>
        <v/>
      </c>
      <c r="O94" s="61" t="str">
        <f t="shared" si="28"/>
        <v/>
      </c>
      <c r="P94" s="61" t="str">
        <f t="shared" si="29"/>
        <v/>
      </c>
      <c r="Q94" s="61" t="str">
        <f t="shared" si="30"/>
        <v/>
      </c>
      <c r="R94" s="61" t="str">
        <f t="shared" si="31"/>
        <v/>
      </c>
      <c r="S94" s="61" t="str">
        <f t="shared" si="32"/>
        <v/>
      </c>
      <c r="T94" s="61" t="str">
        <f t="shared" si="33"/>
        <v/>
      </c>
      <c r="U94" s="61" t="str">
        <f t="shared" si="34"/>
        <v/>
      </c>
      <c r="V94" s="61" t="str">
        <f t="shared" si="37"/>
        <v/>
      </c>
    </row>
    <row r="95" spans="1:22" ht="17.25" customHeight="1">
      <c r="A95" s="61" t="s">
        <v>242</v>
      </c>
      <c r="B95" s="61" t="s">
        <v>241</v>
      </c>
      <c r="C95" s="61" t="s">
        <v>221</v>
      </c>
      <c r="D95" s="61" t="s">
        <v>222</v>
      </c>
      <c r="E95" s="79">
        <v>3</v>
      </c>
      <c r="F95" s="61">
        <v>2</v>
      </c>
      <c r="G95" s="61" t="str">
        <f t="shared" ca="1" si="35"/>
        <v>14121</v>
      </c>
      <c r="H95" s="61" t="str">
        <f t="shared" ca="1" si="23"/>
        <v>総合体育館小アリーナ</v>
      </c>
      <c r="I95" s="83" t="str">
        <f t="shared" ca="1" si="38"/>
        <v/>
      </c>
      <c r="J95" s="61" t="str">
        <f t="shared" ca="1" si="24"/>
        <v/>
      </c>
      <c r="K95" s="61" t="str">
        <f t="shared" ca="1" si="36"/>
        <v/>
      </c>
      <c r="L95" s="61">
        <f t="shared" ca="1" si="25"/>
        <v>0</v>
      </c>
      <c r="M95" s="61">
        <f t="shared" ca="1" si="26"/>
        <v>0</v>
      </c>
      <c r="N95" s="61" t="str">
        <f t="shared" si="27"/>
        <v/>
      </c>
      <c r="O95" s="61" t="str">
        <f t="shared" si="28"/>
        <v/>
      </c>
      <c r="P95" s="61" t="str">
        <f t="shared" si="29"/>
        <v/>
      </c>
      <c r="Q95" s="61" t="str">
        <f t="shared" si="30"/>
        <v/>
      </c>
      <c r="R95" s="61" t="str">
        <f t="shared" si="31"/>
        <v/>
      </c>
      <c r="S95" s="61" t="str">
        <f t="shared" si="32"/>
        <v/>
      </c>
      <c r="T95" s="61" t="str">
        <f t="shared" si="33"/>
        <v/>
      </c>
      <c r="U95" s="61" t="str">
        <f t="shared" si="34"/>
        <v/>
      </c>
      <c r="V95" s="61" t="str">
        <f t="shared" si="37"/>
        <v/>
      </c>
    </row>
    <row r="96" spans="1:22" ht="17.25" customHeight="1">
      <c r="A96" s="61" t="s">
        <v>242</v>
      </c>
      <c r="B96" s="61" t="s">
        <v>241</v>
      </c>
      <c r="C96" s="61" t="s">
        <v>221</v>
      </c>
      <c r="D96" s="61" t="s">
        <v>222</v>
      </c>
      <c r="E96" s="79">
        <v>3</v>
      </c>
      <c r="F96" s="61">
        <v>3</v>
      </c>
      <c r="G96" s="61" t="str">
        <f t="shared" ca="1" si="35"/>
        <v>14133</v>
      </c>
      <c r="H96" s="61" t="str">
        <f t="shared" ca="1" si="23"/>
        <v>総合体育館会議室</v>
      </c>
      <c r="I96" s="83" t="str">
        <f t="shared" ca="1" si="38"/>
        <v/>
      </c>
      <c r="J96" s="61" t="str">
        <f t="shared" ca="1" si="24"/>
        <v/>
      </c>
      <c r="K96" s="61" t="str">
        <f t="shared" ca="1" si="36"/>
        <v/>
      </c>
      <c r="L96" s="61">
        <f t="shared" ca="1" si="25"/>
        <v>0</v>
      </c>
      <c r="M96" s="61">
        <f t="shared" ca="1" si="26"/>
        <v>0</v>
      </c>
      <c r="N96" s="61" t="str">
        <f t="shared" si="27"/>
        <v/>
      </c>
      <c r="O96" s="61" t="str">
        <f t="shared" si="28"/>
        <v/>
      </c>
      <c r="P96" s="61" t="str">
        <f t="shared" si="29"/>
        <v/>
      </c>
      <c r="Q96" s="61" t="str">
        <f t="shared" si="30"/>
        <v/>
      </c>
      <c r="R96" s="61" t="str">
        <f t="shared" si="31"/>
        <v/>
      </c>
      <c r="S96" s="61" t="str">
        <f t="shared" si="32"/>
        <v/>
      </c>
      <c r="T96" s="61" t="str">
        <f t="shared" si="33"/>
        <v/>
      </c>
      <c r="U96" s="61" t="str">
        <f t="shared" si="34"/>
        <v/>
      </c>
      <c r="V96" s="61" t="str">
        <f t="shared" si="37"/>
        <v/>
      </c>
    </row>
    <row r="97" spans="1:22" ht="17.25" customHeight="1">
      <c r="A97" s="61" t="s">
        <v>242</v>
      </c>
      <c r="B97" s="61" t="s">
        <v>241</v>
      </c>
      <c r="C97" s="61" t="s">
        <v>221</v>
      </c>
      <c r="D97" s="61" t="s">
        <v>222</v>
      </c>
      <c r="E97" s="79">
        <v>3</v>
      </c>
      <c r="F97" s="61">
        <v>4</v>
      </c>
      <c r="G97" s="61" t="str">
        <f t="shared" ca="1" si="35"/>
        <v>14133</v>
      </c>
      <c r="H97" s="61" t="str">
        <f t="shared" ca="1" si="23"/>
        <v>総合体育館放送室</v>
      </c>
      <c r="I97" s="83" t="str">
        <f t="shared" ca="1" si="38"/>
        <v/>
      </c>
      <c r="J97" s="61" t="str">
        <f t="shared" ca="1" si="24"/>
        <v/>
      </c>
      <c r="K97" s="61" t="str">
        <f t="shared" ca="1" si="36"/>
        <v/>
      </c>
      <c r="L97" s="61">
        <f t="shared" ca="1" si="25"/>
        <v>0</v>
      </c>
      <c r="M97" s="61">
        <f t="shared" ca="1" si="26"/>
        <v>0</v>
      </c>
      <c r="N97" s="61" t="str">
        <f t="shared" si="27"/>
        <v/>
      </c>
      <c r="O97" s="61" t="str">
        <f t="shared" si="28"/>
        <v/>
      </c>
      <c r="P97" s="61" t="str">
        <f t="shared" si="29"/>
        <v/>
      </c>
      <c r="Q97" s="61" t="str">
        <f t="shared" si="30"/>
        <v/>
      </c>
      <c r="R97" s="61" t="str">
        <f t="shared" si="31"/>
        <v/>
      </c>
      <c r="S97" s="61" t="str">
        <f t="shared" si="32"/>
        <v/>
      </c>
      <c r="T97" s="61" t="str">
        <f t="shared" si="33"/>
        <v/>
      </c>
      <c r="U97" s="61" t="str">
        <f t="shared" si="34"/>
        <v/>
      </c>
      <c r="V97" s="61" t="str">
        <f t="shared" si="37"/>
        <v/>
      </c>
    </row>
    <row r="98" spans="1:22" ht="17.25" customHeight="1">
      <c r="A98" s="61" t="s">
        <v>242</v>
      </c>
      <c r="B98" s="61" t="s">
        <v>241</v>
      </c>
      <c r="C98" s="61" t="s">
        <v>221</v>
      </c>
      <c r="D98" s="61" t="s">
        <v>222</v>
      </c>
      <c r="E98" s="79">
        <v>3</v>
      </c>
      <c r="F98" s="61">
        <v>5</v>
      </c>
      <c r="G98" s="61" t="str">
        <f t="shared" ca="1" si="35"/>
        <v>14133</v>
      </c>
      <c r="H98" s="61" t="str">
        <f t="shared" ca="1" si="23"/>
        <v>総合体育館控室</v>
      </c>
      <c r="I98" s="83" t="str">
        <f t="shared" ca="1" si="38"/>
        <v/>
      </c>
      <c r="J98" s="61" t="str">
        <f t="shared" ca="1" si="24"/>
        <v/>
      </c>
      <c r="K98" s="61" t="str">
        <f t="shared" ca="1" si="36"/>
        <v/>
      </c>
      <c r="L98" s="61">
        <f t="shared" ca="1" si="25"/>
        <v>0</v>
      </c>
      <c r="M98" s="61">
        <f t="shared" ca="1" si="26"/>
        <v>0</v>
      </c>
      <c r="N98" s="61" t="str">
        <f t="shared" si="27"/>
        <v/>
      </c>
      <c r="O98" s="61" t="str">
        <f t="shared" si="28"/>
        <v/>
      </c>
      <c r="P98" s="61" t="str">
        <f t="shared" si="29"/>
        <v/>
      </c>
      <c r="Q98" s="61" t="str">
        <f t="shared" si="30"/>
        <v/>
      </c>
      <c r="R98" s="61" t="str">
        <f t="shared" si="31"/>
        <v/>
      </c>
      <c r="S98" s="61" t="str">
        <f t="shared" si="32"/>
        <v/>
      </c>
      <c r="T98" s="61" t="str">
        <f t="shared" si="33"/>
        <v/>
      </c>
      <c r="U98" s="61" t="str">
        <f t="shared" si="34"/>
        <v/>
      </c>
      <c r="V98" s="61" t="str">
        <f t="shared" si="37"/>
        <v/>
      </c>
    </row>
    <row r="99" spans="1:22" ht="17.25" customHeight="1">
      <c r="A99" s="61" t="s">
        <v>242</v>
      </c>
      <c r="B99" s="61" t="s">
        <v>241</v>
      </c>
      <c r="C99" s="61" t="s">
        <v>221</v>
      </c>
      <c r="D99" s="61" t="s">
        <v>222</v>
      </c>
      <c r="E99" s="79">
        <v>3</v>
      </c>
      <c r="F99" s="61">
        <v>6</v>
      </c>
      <c r="G99" s="61" t="str">
        <f t="shared" ca="1" si="35"/>
        <v>14217</v>
      </c>
      <c r="H99" s="61" t="str">
        <f t="shared" ca="1" si="23"/>
        <v>陸上競技場</v>
      </c>
      <c r="I99" s="83" t="str">
        <f t="shared" ca="1" si="38"/>
        <v/>
      </c>
      <c r="J99" s="61" t="str">
        <f t="shared" ca="1" si="24"/>
        <v/>
      </c>
      <c r="K99" s="61" t="str">
        <f t="shared" ca="1" si="36"/>
        <v/>
      </c>
      <c r="L99" s="61">
        <f t="shared" ca="1" si="25"/>
        <v>0</v>
      </c>
      <c r="M99" s="61">
        <f t="shared" ca="1" si="26"/>
        <v>0</v>
      </c>
      <c r="N99" s="61" t="str">
        <f t="shared" si="27"/>
        <v/>
      </c>
      <c r="O99" s="61" t="str">
        <f t="shared" si="28"/>
        <v/>
      </c>
      <c r="P99" s="61" t="str">
        <f t="shared" si="29"/>
        <v/>
      </c>
      <c r="Q99" s="61" t="str">
        <f t="shared" si="30"/>
        <v/>
      </c>
      <c r="R99" s="61" t="str">
        <f t="shared" si="31"/>
        <v/>
      </c>
      <c r="S99" s="61" t="str">
        <f t="shared" si="32"/>
        <v/>
      </c>
      <c r="T99" s="61" t="str">
        <f t="shared" si="33"/>
        <v/>
      </c>
      <c r="U99" s="61" t="str">
        <f t="shared" si="34"/>
        <v/>
      </c>
      <c r="V99" s="61" t="str">
        <f t="shared" si="37"/>
        <v/>
      </c>
    </row>
    <row r="100" spans="1:22" ht="17.25" customHeight="1">
      <c r="A100" s="61" t="s">
        <v>242</v>
      </c>
      <c r="B100" s="61" t="s">
        <v>241</v>
      </c>
      <c r="C100" s="61" t="s">
        <v>221</v>
      </c>
      <c r="D100" s="61" t="s">
        <v>222</v>
      </c>
      <c r="E100" s="79">
        <v>3</v>
      </c>
      <c r="F100" s="61">
        <v>7</v>
      </c>
      <c r="G100" s="61" t="str">
        <f t="shared" ca="1" si="35"/>
        <v>14226</v>
      </c>
      <c r="H100" s="61" t="str">
        <f t="shared" ca="1" si="23"/>
        <v>サッカー場</v>
      </c>
      <c r="I100" s="83" t="str">
        <f t="shared" ca="1" si="38"/>
        <v/>
      </c>
      <c r="J100" s="61" t="str">
        <f t="shared" ca="1" si="24"/>
        <v/>
      </c>
      <c r="K100" s="61" t="str">
        <f t="shared" ca="1" si="36"/>
        <v/>
      </c>
      <c r="L100" s="61">
        <f t="shared" ca="1" si="25"/>
        <v>0</v>
      </c>
      <c r="M100" s="61">
        <f t="shared" ca="1" si="26"/>
        <v>0</v>
      </c>
      <c r="N100" s="61" t="str">
        <f t="shared" si="27"/>
        <v/>
      </c>
      <c r="O100" s="61" t="str">
        <f t="shared" si="28"/>
        <v/>
      </c>
      <c r="P100" s="61" t="str">
        <f t="shared" si="29"/>
        <v/>
      </c>
      <c r="Q100" s="61" t="str">
        <f t="shared" si="30"/>
        <v/>
      </c>
      <c r="R100" s="61" t="str">
        <f t="shared" si="31"/>
        <v/>
      </c>
      <c r="S100" s="61" t="str">
        <f t="shared" si="32"/>
        <v/>
      </c>
      <c r="T100" s="61" t="str">
        <f t="shared" si="33"/>
        <v/>
      </c>
      <c r="U100" s="61" t="str">
        <f t="shared" si="34"/>
        <v/>
      </c>
      <c r="V100" s="61" t="str">
        <f t="shared" si="37"/>
        <v/>
      </c>
    </row>
    <row r="101" spans="1:22" ht="17.25" customHeight="1">
      <c r="A101" s="61" t="s">
        <v>242</v>
      </c>
      <c r="B101" s="61" t="s">
        <v>241</v>
      </c>
      <c r="C101" s="61" t="s">
        <v>221</v>
      </c>
      <c r="D101" s="61" t="s">
        <v>222</v>
      </c>
      <c r="E101" s="79">
        <v>3</v>
      </c>
      <c r="F101" s="61">
        <v>8</v>
      </c>
      <c r="G101" s="61" t="str">
        <f t="shared" ca="1" si="35"/>
        <v>14236</v>
      </c>
      <c r="H101" s="61" t="str">
        <f t="shared" ca="1" si="23"/>
        <v>多目的芝生広場</v>
      </c>
      <c r="I101" s="83" t="str">
        <f t="shared" ca="1" si="38"/>
        <v/>
      </c>
      <c r="J101" s="61" t="str">
        <f t="shared" ca="1" si="24"/>
        <v/>
      </c>
      <c r="K101" s="61" t="str">
        <f t="shared" ca="1" si="36"/>
        <v/>
      </c>
      <c r="L101" s="61">
        <f t="shared" ca="1" si="25"/>
        <v>0</v>
      </c>
      <c r="M101" s="61">
        <f t="shared" ca="1" si="26"/>
        <v>0</v>
      </c>
      <c r="N101" s="61" t="str">
        <f t="shared" si="27"/>
        <v/>
      </c>
      <c r="O101" s="61" t="str">
        <f t="shared" si="28"/>
        <v/>
      </c>
      <c r="P101" s="61" t="str">
        <f t="shared" si="29"/>
        <v/>
      </c>
      <c r="Q101" s="61" t="str">
        <f t="shared" si="30"/>
        <v/>
      </c>
      <c r="R101" s="61" t="str">
        <f t="shared" si="31"/>
        <v/>
      </c>
      <c r="S101" s="61" t="str">
        <f t="shared" si="32"/>
        <v/>
      </c>
      <c r="T101" s="61" t="str">
        <f t="shared" si="33"/>
        <v/>
      </c>
      <c r="U101" s="61" t="str">
        <f t="shared" si="34"/>
        <v/>
      </c>
      <c r="V101" s="61" t="str">
        <f t="shared" si="37"/>
        <v/>
      </c>
    </row>
    <row r="102" spans="1:22" ht="17.25" customHeight="1">
      <c r="A102" s="61" t="s">
        <v>242</v>
      </c>
      <c r="B102" s="61" t="s">
        <v>241</v>
      </c>
      <c r="C102" s="61" t="s">
        <v>221</v>
      </c>
      <c r="D102" s="61" t="s">
        <v>222</v>
      </c>
      <c r="E102" s="79">
        <v>3</v>
      </c>
      <c r="F102" s="61">
        <v>9</v>
      </c>
      <c r="G102" s="61" t="str">
        <f t="shared" ca="1" si="35"/>
        <v>24414</v>
      </c>
      <c r="H102" s="61" t="str">
        <f t="shared" ca="1" si="23"/>
        <v>多目的広場(土グランド)</v>
      </c>
      <c r="I102" s="83" t="str">
        <f t="shared" ca="1" si="38"/>
        <v/>
      </c>
      <c r="J102" s="61" t="str">
        <f t="shared" ca="1" si="24"/>
        <v/>
      </c>
      <c r="K102" s="61" t="str">
        <f t="shared" ca="1" si="36"/>
        <v/>
      </c>
      <c r="L102" s="61">
        <f t="shared" ca="1" si="25"/>
        <v>0</v>
      </c>
      <c r="M102" s="61">
        <f t="shared" ca="1" si="26"/>
        <v>0</v>
      </c>
      <c r="N102" s="61" t="str">
        <f t="shared" si="27"/>
        <v/>
      </c>
      <c r="O102" s="61" t="str">
        <f t="shared" si="28"/>
        <v/>
      </c>
      <c r="P102" s="61" t="str">
        <f t="shared" si="29"/>
        <v/>
      </c>
      <c r="Q102" s="61" t="str">
        <f t="shared" si="30"/>
        <v/>
      </c>
      <c r="R102" s="61" t="str">
        <f t="shared" si="31"/>
        <v/>
      </c>
      <c r="S102" s="61" t="str">
        <f t="shared" si="32"/>
        <v/>
      </c>
      <c r="T102" s="61" t="str">
        <f t="shared" si="33"/>
        <v/>
      </c>
      <c r="U102" s="61" t="str">
        <f t="shared" si="34"/>
        <v/>
      </c>
      <c r="V102" s="61" t="str">
        <f t="shared" si="37"/>
        <v/>
      </c>
    </row>
    <row r="103" spans="1:22" ht="17.25" customHeight="1">
      <c r="A103" s="61" t="s">
        <v>242</v>
      </c>
      <c r="B103" s="61" t="s">
        <v>241</v>
      </c>
      <c r="C103" s="61" t="s">
        <v>221</v>
      </c>
      <c r="D103" s="61" t="s">
        <v>222</v>
      </c>
      <c r="E103" s="79">
        <v>3</v>
      </c>
      <c r="F103" s="61">
        <v>10</v>
      </c>
      <c r="G103" s="61" t="str">
        <f t="shared" ca="1" si="35"/>
        <v>24517</v>
      </c>
      <c r="H103" s="61" t="str">
        <f t="shared" ca="1" si="23"/>
        <v>野球場</v>
      </c>
      <c r="I103" s="83" t="str">
        <f t="shared" ca="1" si="38"/>
        <v/>
      </c>
      <c r="J103" s="61" t="str">
        <f t="shared" ca="1" si="24"/>
        <v/>
      </c>
      <c r="K103" s="61" t="str">
        <f t="shared" ca="1" si="36"/>
        <v/>
      </c>
      <c r="L103" s="61">
        <f t="shared" ca="1" si="25"/>
        <v>0</v>
      </c>
      <c r="M103" s="61">
        <f t="shared" ca="1" si="26"/>
        <v>0</v>
      </c>
      <c r="N103" s="61" t="str">
        <f t="shared" si="27"/>
        <v/>
      </c>
      <c r="O103" s="61" t="str">
        <f t="shared" si="28"/>
        <v/>
      </c>
      <c r="P103" s="61" t="str">
        <f t="shared" si="29"/>
        <v/>
      </c>
      <c r="Q103" s="61" t="str">
        <f t="shared" si="30"/>
        <v/>
      </c>
      <c r="R103" s="61" t="str">
        <f t="shared" si="31"/>
        <v/>
      </c>
      <c r="S103" s="61" t="str">
        <f t="shared" si="32"/>
        <v/>
      </c>
      <c r="T103" s="61" t="str">
        <f t="shared" si="33"/>
        <v/>
      </c>
      <c r="U103" s="61" t="str">
        <f t="shared" si="34"/>
        <v/>
      </c>
      <c r="V103" s="61" t="str">
        <f t="shared" si="37"/>
        <v/>
      </c>
    </row>
    <row r="104" spans="1:22" ht="17.25" customHeight="1">
      <c r="A104" s="61" t="s">
        <v>242</v>
      </c>
      <c r="B104" s="61" t="s">
        <v>241</v>
      </c>
      <c r="C104" s="61" t="s">
        <v>221</v>
      </c>
      <c r="D104" s="61" t="s">
        <v>222</v>
      </c>
      <c r="E104" s="79">
        <v>3</v>
      </c>
      <c r="F104" s="61">
        <v>11</v>
      </c>
      <c r="G104" s="61" t="str">
        <f t="shared" ca="1" si="35"/>
        <v>24612</v>
      </c>
      <c r="H104" s="61" t="str">
        <f t="shared" ca="1" si="23"/>
        <v>第一屋内運動場</v>
      </c>
      <c r="I104" s="83" t="str">
        <f t="shared" ca="1" si="38"/>
        <v/>
      </c>
      <c r="J104" s="61" t="str">
        <f t="shared" ca="1" si="24"/>
        <v/>
      </c>
      <c r="K104" s="61" t="str">
        <f t="shared" ca="1" si="36"/>
        <v/>
      </c>
      <c r="L104" s="61">
        <f t="shared" ca="1" si="25"/>
        <v>0</v>
      </c>
      <c r="M104" s="61">
        <f t="shared" ca="1" si="26"/>
        <v>0</v>
      </c>
      <c r="N104" s="61" t="str">
        <f t="shared" si="27"/>
        <v/>
      </c>
      <c r="O104" s="61" t="str">
        <f t="shared" si="28"/>
        <v/>
      </c>
      <c r="P104" s="61" t="str">
        <f t="shared" si="29"/>
        <v/>
      </c>
      <c r="Q104" s="61" t="str">
        <f t="shared" si="30"/>
        <v/>
      </c>
      <c r="R104" s="61" t="str">
        <f t="shared" si="31"/>
        <v/>
      </c>
      <c r="S104" s="61" t="str">
        <f t="shared" si="32"/>
        <v/>
      </c>
      <c r="T104" s="61" t="str">
        <f t="shared" si="33"/>
        <v/>
      </c>
      <c r="U104" s="61" t="str">
        <f t="shared" si="34"/>
        <v/>
      </c>
      <c r="V104" s="61" t="str">
        <f t="shared" si="37"/>
        <v/>
      </c>
    </row>
    <row r="105" spans="1:22" ht="17.25" customHeight="1">
      <c r="A105" s="61" t="s">
        <v>242</v>
      </c>
      <c r="B105" s="61" t="s">
        <v>241</v>
      </c>
      <c r="C105" s="61" t="s">
        <v>221</v>
      </c>
      <c r="D105" s="61" t="s">
        <v>222</v>
      </c>
      <c r="E105" s="79">
        <v>3</v>
      </c>
      <c r="F105" s="61">
        <v>12</v>
      </c>
      <c r="G105" s="61" t="str">
        <f t="shared" ca="1" si="35"/>
        <v>24622</v>
      </c>
      <c r="H105" s="61" t="str">
        <f t="shared" ca="1" si="23"/>
        <v>第二屋内運動場</v>
      </c>
      <c r="I105" s="83" t="str">
        <f t="shared" ca="1" si="38"/>
        <v/>
      </c>
      <c r="J105" s="61" t="str">
        <f t="shared" ca="1" si="24"/>
        <v/>
      </c>
      <c r="K105" s="61" t="str">
        <f t="shared" ca="1" si="36"/>
        <v/>
      </c>
      <c r="L105" s="61">
        <f t="shared" ca="1" si="25"/>
        <v>0</v>
      </c>
      <c r="M105" s="61">
        <f t="shared" ca="1" si="26"/>
        <v>0</v>
      </c>
      <c r="N105" s="61" t="str">
        <f t="shared" si="27"/>
        <v/>
      </c>
      <c r="O105" s="61" t="str">
        <f t="shared" si="28"/>
        <v/>
      </c>
      <c r="P105" s="61" t="str">
        <f t="shared" si="29"/>
        <v/>
      </c>
      <c r="Q105" s="61" t="str">
        <f t="shared" si="30"/>
        <v/>
      </c>
      <c r="R105" s="61" t="str">
        <f t="shared" si="31"/>
        <v/>
      </c>
      <c r="S105" s="61" t="str">
        <f t="shared" si="32"/>
        <v/>
      </c>
      <c r="T105" s="61" t="str">
        <f t="shared" si="33"/>
        <v/>
      </c>
      <c r="U105" s="61" t="str">
        <f t="shared" si="34"/>
        <v/>
      </c>
      <c r="V105" s="61" t="str">
        <f t="shared" si="37"/>
        <v/>
      </c>
    </row>
    <row r="106" spans="1:22" ht="17.25" customHeight="1">
      <c r="A106" s="61" t="s">
        <v>242</v>
      </c>
      <c r="B106" s="61" t="s">
        <v>241</v>
      </c>
      <c r="C106" s="61" t="s">
        <v>221</v>
      </c>
      <c r="D106" s="61" t="s">
        <v>222</v>
      </c>
      <c r="E106" s="79">
        <v>3</v>
      </c>
      <c r="F106" s="61">
        <v>13</v>
      </c>
      <c r="G106" s="61" t="str">
        <f t="shared" ca="1" si="35"/>
        <v>24633</v>
      </c>
      <c r="H106" s="61" t="str">
        <f t="shared" ca="1" si="23"/>
        <v>第二屋内運動場会議室</v>
      </c>
      <c r="I106" s="83" t="str">
        <f t="shared" ca="1" si="38"/>
        <v/>
      </c>
      <c r="J106" s="61" t="str">
        <f t="shared" ca="1" si="24"/>
        <v/>
      </c>
      <c r="K106" s="61" t="str">
        <f t="shared" ca="1" si="36"/>
        <v/>
      </c>
      <c r="L106" s="61">
        <f t="shared" ca="1" si="25"/>
        <v>0</v>
      </c>
      <c r="M106" s="61">
        <f t="shared" ca="1" si="26"/>
        <v>0</v>
      </c>
      <c r="N106" s="61" t="str">
        <f t="shared" si="27"/>
        <v/>
      </c>
      <c r="O106" s="61" t="str">
        <f t="shared" si="28"/>
        <v/>
      </c>
      <c r="P106" s="61" t="str">
        <f t="shared" si="29"/>
        <v/>
      </c>
      <c r="Q106" s="61" t="str">
        <f t="shared" si="30"/>
        <v/>
      </c>
      <c r="R106" s="61" t="str">
        <f t="shared" si="31"/>
        <v/>
      </c>
      <c r="S106" s="61" t="str">
        <f t="shared" si="32"/>
        <v/>
      </c>
      <c r="T106" s="61" t="str">
        <f t="shared" si="33"/>
        <v/>
      </c>
      <c r="U106" s="61" t="str">
        <f t="shared" si="34"/>
        <v/>
      </c>
      <c r="V106" s="61" t="str">
        <f t="shared" si="37"/>
        <v/>
      </c>
    </row>
    <row r="107" spans="1:22" ht="17.25" customHeight="1">
      <c r="A107" s="61" t="s">
        <v>242</v>
      </c>
      <c r="B107" s="61" t="s">
        <v>241</v>
      </c>
      <c r="C107" s="61" t="s">
        <v>221</v>
      </c>
      <c r="D107" s="61" t="s">
        <v>222</v>
      </c>
      <c r="E107" s="79">
        <v>3</v>
      </c>
      <c r="F107" s="61">
        <v>14</v>
      </c>
      <c r="G107" s="61" t="str">
        <f t="shared" ca="1" si="35"/>
        <v>24715</v>
      </c>
      <c r="H107" s="61" t="str">
        <f t="shared" ca="1" si="23"/>
        <v>全天候庭球場(ABCD面)</v>
      </c>
      <c r="I107" s="83" t="str">
        <f t="shared" ca="1" si="38"/>
        <v/>
      </c>
      <c r="J107" s="61" t="str">
        <f t="shared" ca="1" si="24"/>
        <v/>
      </c>
      <c r="K107" s="61" t="str">
        <f t="shared" ca="1" si="36"/>
        <v/>
      </c>
      <c r="L107" s="61">
        <f t="shared" ca="1" si="25"/>
        <v>0</v>
      </c>
      <c r="M107" s="61">
        <f t="shared" ca="1" si="26"/>
        <v>0</v>
      </c>
      <c r="N107" s="61" t="str">
        <f t="shared" si="27"/>
        <v/>
      </c>
      <c r="O107" s="61" t="str">
        <f t="shared" si="28"/>
        <v/>
      </c>
      <c r="P107" s="61" t="str">
        <f t="shared" si="29"/>
        <v/>
      </c>
      <c r="Q107" s="61" t="str">
        <f t="shared" si="30"/>
        <v/>
      </c>
      <c r="R107" s="61" t="str">
        <f t="shared" si="31"/>
        <v/>
      </c>
      <c r="S107" s="61" t="str">
        <f t="shared" si="32"/>
        <v/>
      </c>
      <c r="T107" s="61" t="str">
        <f t="shared" si="33"/>
        <v/>
      </c>
      <c r="U107" s="61" t="str">
        <f t="shared" si="34"/>
        <v/>
      </c>
      <c r="V107" s="61" t="str">
        <f t="shared" si="37"/>
        <v/>
      </c>
    </row>
    <row r="108" spans="1:22" ht="17.25" customHeight="1">
      <c r="A108" s="61" t="s">
        <v>242</v>
      </c>
      <c r="B108" s="61" t="s">
        <v>241</v>
      </c>
      <c r="C108" s="61" t="s">
        <v>221</v>
      </c>
      <c r="D108" s="61" t="s">
        <v>222</v>
      </c>
      <c r="E108" s="79">
        <v>3</v>
      </c>
      <c r="F108" s="61">
        <v>15</v>
      </c>
      <c r="G108" s="61" t="str">
        <f t="shared" ca="1" si="35"/>
        <v>24725</v>
      </c>
      <c r="H108" s="61" t="str">
        <f t="shared" ca="1" si="23"/>
        <v>全天候庭球場(EFGH面)</v>
      </c>
      <c r="I108" s="83" t="str">
        <f t="shared" ca="1" si="38"/>
        <v/>
      </c>
      <c r="J108" s="61" t="str">
        <f t="shared" ca="1" si="24"/>
        <v/>
      </c>
      <c r="K108" s="61" t="str">
        <f t="shared" ca="1" si="36"/>
        <v/>
      </c>
      <c r="L108" s="61">
        <f t="shared" ca="1" si="25"/>
        <v>0</v>
      </c>
      <c r="M108" s="61">
        <f t="shared" ca="1" si="26"/>
        <v>0</v>
      </c>
      <c r="N108" s="61" t="str">
        <f t="shared" si="27"/>
        <v/>
      </c>
      <c r="O108" s="61" t="str">
        <f t="shared" si="28"/>
        <v/>
      </c>
      <c r="P108" s="61" t="str">
        <f t="shared" si="29"/>
        <v/>
      </c>
      <c r="Q108" s="61" t="str">
        <f t="shared" si="30"/>
        <v/>
      </c>
      <c r="R108" s="61" t="str">
        <f t="shared" si="31"/>
        <v/>
      </c>
      <c r="S108" s="61" t="str">
        <f t="shared" si="32"/>
        <v/>
      </c>
      <c r="T108" s="61" t="str">
        <f t="shared" si="33"/>
        <v/>
      </c>
      <c r="U108" s="61" t="str">
        <f t="shared" si="34"/>
        <v/>
      </c>
      <c r="V108" s="61" t="str">
        <f t="shared" si="37"/>
        <v/>
      </c>
    </row>
    <row r="109" spans="1:22" ht="17.25" customHeight="1">
      <c r="A109" s="61" t="s">
        <v>242</v>
      </c>
      <c r="B109" s="61" t="s">
        <v>241</v>
      </c>
      <c r="C109" s="61" t="s">
        <v>221</v>
      </c>
      <c r="D109" s="61" t="s">
        <v>222</v>
      </c>
      <c r="E109" s="79">
        <v>3</v>
      </c>
      <c r="F109" s="61">
        <v>16</v>
      </c>
      <c r="G109" s="61" t="str">
        <f t="shared" ca="1" si="35"/>
        <v>24816</v>
      </c>
      <c r="H109" s="61" t="str">
        <f t="shared" ca="1" si="23"/>
        <v>マレットゴルフ場(南側)</v>
      </c>
      <c r="I109" s="83" t="str">
        <f t="shared" ca="1" si="38"/>
        <v/>
      </c>
      <c r="J109" s="61" t="str">
        <f t="shared" ca="1" si="24"/>
        <v/>
      </c>
      <c r="K109" s="61" t="str">
        <f t="shared" ca="1" si="36"/>
        <v/>
      </c>
      <c r="L109" s="61">
        <f t="shared" ca="1" si="25"/>
        <v>0</v>
      </c>
      <c r="M109" s="61">
        <f t="shared" ca="1" si="26"/>
        <v>0</v>
      </c>
      <c r="N109" s="61" t="str">
        <f t="shared" si="27"/>
        <v/>
      </c>
      <c r="O109" s="61" t="str">
        <f t="shared" si="28"/>
        <v/>
      </c>
      <c r="P109" s="61" t="str">
        <f t="shared" si="29"/>
        <v/>
      </c>
      <c r="Q109" s="61" t="str">
        <f t="shared" si="30"/>
        <v/>
      </c>
      <c r="R109" s="61" t="str">
        <f t="shared" si="31"/>
        <v/>
      </c>
      <c r="S109" s="61" t="str">
        <f t="shared" si="32"/>
        <v/>
      </c>
      <c r="T109" s="61" t="str">
        <f t="shared" si="33"/>
        <v/>
      </c>
      <c r="U109" s="61" t="str">
        <f t="shared" si="34"/>
        <v/>
      </c>
      <c r="V109" s="61" t="str">
        <f t="shared" si="37"/>
        <v/>
      </c>
    </row>
    <row r="110" spans="1:22" ht="17.25" customHeight="1">
      <c r="A110" s="61" t="s">
        <v>242</v>
      </c>
      <c r="B110" s="61" t="s">
        <v>241</v>
      </c>
      <c r="C110" s="61" t="s">
        <v>221</v>
      </c>
      <c r="D110" s="61" t="s">
        <v>222</v>
      </c>
      <c r="E110" s="79">
        <v>3</v>
      </c>
      <c r="F110" s="61">
        <v>17</v>
      </c>
      <c r="G110" s="61" t="str">
        <f t="shared" ca="1" si="35"/>
        <v>24913</v>
      </c>
      <c r="H110" s="61" t="str">
        <f t="shared" ca="1" si="23"/>
        <v>弓道場</v>
      </c>
      <c r="I110" s="83" t="str">
        <f t="shared" ca="1" si="38"/>
        <v/>
      </c>
      <c r="J110" s="61" t="str">
        <f t="shared" ca="1" si="24"/>
        <v/>
      </c>
      <c r="K110" s="61" t="str">
        <f t="shared" ca="1" si="36"/>
        <v/>
      </c>
      <c r="L110" s="61">
        <f t="shared" ca="1" si="25"/>
        <v>0</v>
      </c>
      <c r="M110" s="61">
        <f t="shared" ca="1" si="26"/>
        <v>0</v>
      </c>
      <c r="N110" s="61" t="str">
        <f t="shared" si="27"/>
        <v/>
      </c>
      <c r="O110" s="61" t="str">
        <f t="shared" si="28"/>
        <v/>
      </c>
      <c r="P110" s="61" t="str">
        <f t="shared" si="29"/>
        <v/>
      </c>
      <c r="Q110" s="61" t="str">
        <f t="shared" si="30"/>
        <v/>
      </c>
      <c r="R110" s="61" t="str">
        <f t="shared" si="31"/>
        <v/>
      </c>
      <c r="S110" s="61" t="str">
        <f t="shared" si="32"/>
        <v/>
      </c>
      <c r="T110" s="61" t="str">
        <f t="shared" si="33"/>
        <v/>
      </c>
      <c r="U110" s="61" t="str">
        <f t="shared" si="34"/>
        <v/>
      </c>
      <c r="V110" s="61" t="str">
        <f t="shared" si="37"/>
        <v/>
      </c>
    </row>
    <row r="111" spans="1:22" ht="17.25" customHeight="1">
      <c r="A111" s="61" t="s">
        <v>242</v>
      </c>
      <c r="B111" s="61" t="s">
        <v>241</v>
      </c>
      <c r="C111" s="61" t="s">
        <v>221</v>
      </c>
      <c r="D111" s="61" t="s">
        <v>222</v>
      </c>
      <c r="E111" s="79">
        <v>3</v>
      </c>
      <c r="F111" s="61">
        <v>18</v>
      </c>
      <c r="G111" s="61" t="str">
        <f t="shared" ca="1" si="35"/>
        <v>51111</v>
      </c>
      <c r="H111" s="61" t="str">
        <f t="shared" ca="1" si="23"/>
        <v>B&amp;G体育館第1体育室</v>
      </c>
      <c r="I111" s="83" t="str">
        <f t="shared" ca="1" si="38"/>
        <v/>
      </c>
      <c r="J111" s="61" t="str">
        <f t="shared" ca="1" si="24"/>
        <v/>
      </c>
      <c r="K111" s="61" t="str">
        <f t="shared" ca="1" si="36"/>
        <v/>
      </c>
      <c r="L111" s="61">
        <f t="shared" ca="1" si="25"/>
        <v>0</v>
      </c>
      <c r="M111" s="61">
        <f t="shared" ca="1" si="26"/>
        <v>0</v>
      </c>
      <c r="N111" s="61" t="str">
        <f t="shared" si="27"/>
        <v/>
      </c>
      <c r="O111" s="61" t="str">
        <f t="shared" si="28"/>
        <v/>
      </c>
      <c r="P111" s="61" t="str">
        <f t="shared" si="29"/>
        <v/>
      </c>
      <c r="Q111" s="61" t="str">
        <f t="shared" si="30"/>
        <v/>
      </c>
      <c r="R111" s="61" t="str">
        <f t="shared" si="31"/>
        <v/>
      </c>
      <c r="S111" s="61" t="str">
        <f t="shared" si="32"/>
        <v/>
      </c>
      <c r="T111" s="61" t="str">
        <f t="shared" si="33"/>
        <v/>
      </c>
      <c r="U111" s="61" t="str">
        <f t="shared" si="34"/>
        <v/>
      </c>
      <c r="V111" s="61" t="str">
        <f t="shared" si="37"/>
        <v/>
      </c>
    </row>
    <row r="112" spans="1:22" ht="17.25" customHeight="1">
      <c r="A112" s="61" t="s">
        <v>242</v>
      </c>
      <c r="B112" s="61" t="s">
        <v>241</v>
      </c>
      <c r="C112" s="61" t="s">
        <v>221</v>
      </c>
      <c r="D112" s="61" t="s">
        <v>222</v>
      </c>
      <c r="E112" s="79">
        <v>3</v>
      </c>
      <c r="F112" s="61">
        <v>19</v>
      </c>
      <c r="G112" s="61" t="str">
        <f t="shared" ca="1" si="35"/>
        <v>51123</v>
      </c>
      <c r="H112" s="61" t="str">
        <f t="shared" ca="1" si="23"/>
        <v>B&amp;G体育館第2体育室(武道場)</v>
      </c>
      <c r="I112" s="83" t="str">
        <f t="shared" ca="1" si="38"/>
        <v/>
      </c>
      <c r="J112" s="61" t="str">
        <f t="shared" ca="1" si="24"/>
        <v/>
      </c>
      <c r="K112" s="61" t="str">
        <f t="shared" ca="1" si="36"/>
        <v/>
      </c>
      <c r="L112" s="61">
        <f t="shared" ca="1" si="25"/>
        <v>0</v>
      </c>
      <c r="M112" s="61">
        <f t="shared" ca="1" si="26"/>
        <v>0</v>
      </c>
      <c r="N112" s="61" t="str">
        <f t="shared" si="27"/>
        <v/>
      </c>
      <c r="O112" s="61" t="str">
        <f t="shared" si="28"/>
        <v/>
      </c>
      <c r="P112" s="61" t="str">
        <f t="shared" si="29"/>
        <v/>
      </c>
      <c r="Q112" s="61" t="str">
        <f t="shared" si="30"/>
        <v/>
      </c>
      <c r="R112" s="61" t="str">
        <f t="shared" si="31"/>
        <v/>
      </c>
      <c r="S112" s="61" t="str">
        <f t="shared" si="32"/>
        <v/>
      </c>
      <c r="T112" s="61" t="str">
        <f t="shared" si="33"/>
        <v/>
      </c>
      <c r="U112" s="61" t="str">
        <f t="shared" si="34"/>
        <v/>
      </c>
      <c r="V112" s="61" t="str">
        <f t="shared" si="37"/>
        <v/>
      </c>
    </row>
    <row r="113" spans="1:22" ht="17.25" customHeight="1">
      <c r="A113" s="61" t="s">
        <v>242</v>
      </c>
      <c r="B113" s="61" t="s">
        <v>241</v>
      </c>
      <c r="C113" s="61" t="s">
        <v>221</v>
      </c>
      <c r="D113" s="61" t="s">
        <v>222</v>
      </c>
      <c r="E113" s="79">
        <v>3</v>
      </c>
      <c r="F113" s="61">
        <v>20</v>
      </c>
      <c r="G113" s="61" t="str">
        <f t="shared" ca="1" si="35"/>
        <v>51214</v>
      </c>
      <c r="H113" s="61" t="str">
        <f t="shared" ca="1" si="23"/>
        <v>平運動場</v>
      </c>
      <c r="I113" s="83" t="str">
        <f t="shared" ca="1" si="38"/>
        <v/>
      </c>
      <c r="J113" s="61" t="str">
        <f t="shared" ca="1" si="24"/>
        <v/>
      </c>
      <c r="K113" s="61" t="str">
        <f t="shared" ca="1" si="36"/>
        <v/>
      </c>
      <c r="L113" s="61">
        <f t="shared" ca="1" si="25"/>
        <v>0</v>
      </c>
      <c r="M113" s="61">
        <f t="shared" ca="1" si="26"/>
        <v>0</v>
      </c>
      <c r="N113" s="61" t="str">
        <f t="shared" si="27"/>
        <v/>
      </c>
      <c r="O113" s="61" t="str">
        <f t="shared" si="28"/>
        <v/>
      </c>
      <c r="P113" s="61" t="str">
        <f t="shared" si="29"/>
        <v/>
      </c>
      <c r="Q113" s="61" t="str">
        <f t="shared" si="30"/>
        <v/>
      </c>
      <c r="R113" s="61" t="str">
        <f t="shared" si="31"/>
        <v/>
      </c>
      <c r="S113" s="61" t="str">
        <f t="shared" si="32"/>
        <v/>
      </c>
      <c r="T113" s="61" t="str">
        <f t="shared" si="33"/>
        <v/>
      </c>
      <c r="U113" s="61" t="str">
        <f t="shared" si="34"/>
        <v/>
      </c>
      <c r="V113" s="61" t="str">
        <f t="shared" si="37"/>
        <v/>
      </c>
    </row>
    <row r="114" spans="1:22" ht="17.25" customHeight="1">
      <c r="A114" s="61" t="s">
        <v>242</v>
      </c>
      <c r="B114" s="61" t="s">
        <v>241</v>
      </c>
      <c r="C114" s="61" t="s">
        <v>221</v>
      </c>
      <c r="D114" s="61" t="s">
        <v>222</v>
      </c>
      <c r="E114" s="79">
        <v>3</v>
      </c>
      <c r="F114" s="61">
        <v>21</v>
      </c>
      <c r="G114" s="61" t="str">
        <f t="shared" ca="1" si="35"/>
        <v>51314</v>
      </c>
      <c r="H114" s="61" t="str">
        <f t="shared" ca="1" si="23"/>
        <v>平野球場</v>
      </c>
      <c r="I114" s="83" t="str">
        <f t="shared" ca="1" si="38"/>
        <v/>
      </c>
      <c r="J114" s="61" t="str">
        <f t="shared" ca="1" si="24"/>
        <v/>
      </c>
      <c r="K114" s="61" t="str">
        <f t="shared" ca="1" si="36"/>
        <v/>
      </c>
      <c r="L114" s="61">
        <f t="shared" ca="1" si="25"/>
        <v>0</v>
      </c>
      <c r="M114" s="61">
        <f t="shared" ca="1" si="26"/>
        <v>0</v>
      </c>
      <c r="N114" s="61" t="str">
        <f t="shared" si="27"/>
        <v/>
      </c>
      <c r="O114" s="61" t="str">
        <f t="shared" si="28"/>
        <v/>
      </c>
      <c r="P114" s="61" t="str">
        <f t="shared" si="29"/>
        <v/>
      </c>
      <c r="Q114" s="61" t="str">
        <f t="shared" si="30"/>
        <v/>
      </c>
      <c r="R114" s="61" t="str">
        <f t="shared" si="31"/>
        <v/>
      </c>
      <c r="S114" s="61" t="str">
        <f t="shared" si="32"/>
        <v/>
      </c>
      <c r="T114" s="61" t="str">
        <f t="shared" si="33"/>
        <v/>
      </c>
      <c r="U114" s="61" t="str">
        <f t="shared" si="34"/>
        <v/>
      </c>
      <c r="V114" s="61" t="str">
        <f t="shared" si="37"/>
        <v/>
      </c>
    </row>
    <row r="115" spans="1:22" ht="17.25" customHeight="1">
      <c r="A115" s="61" t="s">
        <v>242</v>
      </c>
      <c r="B115" s="61" t="s">
        <v>241</v>
      </c>
      <c r="C115" s="61" t="s">
        <v>221</v>
      </c>
      <c r="D115" s="61" t="s">
        <v>222</v>
      </c>
      <c r="E115" s="79">
        <v>3</v>
      </c>
      <c r="F115" s="61">
        <v>22</v>
      </c>
      <c r="G115" s="61" t="str">
        <f t="shared" ca="1" si="35"/>
        <v>52111</v>
      </c>
      <c r="H115" s="61" t="str">
        <f t="shared" ca="1" si="23"/>
        <v>西公園体育館</v>
      </c>
      <c r="I115" s="83" t="str">
        <f t="shared" ca="1" si="38"/>
        <v/>
      </c>
      <c r="J115" s="61" t="str">
        <f t="shared" ca="1" si="24"/>
        <v/>
      </c>
      <c r="K115" s="61" t="str">
        <f t="shared" ca="1" si="36"/>
        <v/>
      </c>
      <c r="L115" s="61">
        <f t="shared" ca="1" si="25"/>
        <v>0</v>
      </c>
      <c r="M115" s="61">
        <f t="shared" ca="1" si="26"/>
        <v>0</v>
      </c>
      <c r="N115" s="61" t="str">
        <f t="shared" si="27"/>
        <v/>
      </c>
      <c r="O115" s="61" t="str">
        <f t="shared" si="28"/>
        <v/>
      </c>
      <c r="P115" s="61" t="str">
        <f t="shared" si="29"/>
        <v/>
      </c>
      <c r="Q115" s="61" t="str">
        <f t="shared" si="30"/>
        <v/>
      </c>
      <c r="R115" s="61" t="str">
        <f t="shared" si="31"/>
        <v/>
      </c>
      <c r="S115" s="61" t="str">
        <f t="shared" si="32"/>
        <v/>
      </c>
      <c r="T115" s="61" t="str">
        <f t="shared" si="33"/>
        <v/>
      </c>
      <c r="U115" s="61" t="str">
        <f t="shared" si="34"/>
        <v/>
      </c>
      <c r="V115" s="61" t="str">
        <f t="shared" si="37"/>
        <v/>
      </c>
    </row>
    <row r="116" spans="1:22" ht="17.25" customHeight="1">
      <c r="A116" s="61" t="s">
        <v>242</v>
      </c>
      <c r="B116" s="61" t="s">
        <v>241</v>
      </c>
      <c r="C116" s="61" t="s">
        <v>221</v>
      </c>
      <c r="D116" s="61" t="s">
        <v>222</v>
      </c>
      <c r="E116" s="79">
        <v>3</v>
      </c>
      <c r="F116" s="61">
        <v>23</v>
      </c>
      <c r="G116" s="61">
        <f t="shared" ca="1" si="35"/>
        <v>0</v>
      </c>
      <c r="H116" s="61" t="str">
        <f t="shared" ca="1" si="23"/>
        <v>大町市旧西小学校体育館</v>
      </c>
      <c r="I116" s="83" t="str">
        <f t="shared" ca="1" si="38"/>
        <v/>
      </c>
      <c r="J116" s="61" t="str">
        <f t="shared" ca="1" si="24"/>
        <v/>
      </c>
      <c r="K116" s="61" t="str">
        <f t="shared" ca="1" si="36"/>
        <v/>
      </c>
      <c r="L116" s="61">
        <f t="shared" ca="1" si="25"/>
        <v>0</v>
      </c>
      <c r="M116" s="61">
        <f t="shared" ca="1" si="26"/>
        <v>0</v>
      </c>
      <c r="N116" s="61" t="str">
        <f t="shared" si="27"/>
        <v/>
      </c>
      <c r="O116" s="61" t="str">
        <f t="shared" si="28"/>
        <v/>
      </c>
      <c r="P116" s="61" t="str">
        <f t="shared" si="29"/>
        <v/>
      </c>
      <c r="Q116" s="61" t="str">
        <f t="shared" si="30"/>
        <v/>
      </c>
      <c r="R116" s="61" t="str">
        <f t="shared" si="31"/>
        <v/>
      </c>
      <c r="S116" s="61" t="str">
        <f t="shared" si="32"/>
        <v/>
      </c>
      <c r="T116" s="61" t="str">
        <f t="shared" si="33"/>
        <v/>
      </c>
      <c r="U116" s="61" t="str">
        <f t="shared" si="34"/>
        <v/>
      </c>
      <c r="V116" s="61" t="str">
        <f t="shared" si="37"/>
        <v/>
      </c>
    </row>
    <row r="117" spans="1:22" ht="17.25" customHeight="1">
      <c r="A117" s="61" t="s">
        <v>242</v>
      </c>
      <c r="B117" s="61" t="s">
        <v>241</v>
      </c>
      <c r="C117" s="61" t="s">
        <v>221</v>
      </c>
      <c r="D117" s="61" t="s">
        <v>222</v>
      </c>
      <c r="E117" s="79">
        <v>3</v>
      </c>
      <c r="F117" s="61">
        <v>24</v>
      </c>
      <c r="G117" s="61" t="str">
        <f t="shared" ca="1" si="35"/>
        <v>52214</v>
      </c>
      <c r="H117" s="61" t="str">
        <f t="shared" ca="1" si="23"/>
        <v>大町市旧西小学校運動場</v>
      </c>
      <c r="I117" s="83" t="str">
        <f t="shared" ca="1" si="38"/>
        <v/>
      </c>
      <c r="J117" s="61" t="str">
        <f t="shared" ca="1" si="24"/>
        <v/>
      </c>
      <c r="K117" s="61" t="str">
        <f t="shared" ca="1" si="36"/>
        <v/>
      </c>
      <c r="L117" s="61">
        <f t="shared" ca="1" si="25"/>
        <v>0</v>
      </c>
      <c r="M117" s="61">
        <f t="shared" ca="1" si="26"/>
        <v>0</v>
      </c>
      <c r="N117" s="61" t="str">
        <f t="shared" si="27"/>
        <v/>
      </c>
      <c r="O117" s="61" t="str">
        <f t="shared" si="28"/>
        <v/>
      </c>
      <c r="P117" s="61" t="str">
        <f t="shared" si="29"/>
        <v/>
      </c>
      <c r="Q117" s="61" t="str">
        <f t="shared" si="30"/>
        <v/>
      </c>
      <c r="R117" s="61" t="str">
        <f t="shared" si="31"/>
        <v/>
      </c>
      <c r="S117" s="61" t="str">
        <f t="shared" si="32"/>
        <v/>
      </c>
      <c r="T117" s="61" t="str">
        <f t="shared" si="33"/>
        <v/>
      </c>
      <c r="U117" s="61" t="str">
        <f t="shared" si="34"/>
        <v/>
      </c>
      <c r="V117" s="61" t="str">
        <f t="shared" si="37"/>
        <v/>
      </c>
    </row>
    <row r="118" spans="1:22" ht="17.25" customHeight="1">
      <c r="A118" s="61" t="s">
        <v>242</v>
      </c>
      <c r="B118" s="61" t="s">
        <v>241</v>
      </c>
      <c r="C118" s="61" t="s">
        <v>221</v>
      </c>
      <c r="D118" s="61" t="s">
        <v>222</v>
      </c>
      <c r="E118" s="79">
        <v>3</v>
      </c>
      <c r="F118" s="61">
        <v>25</v>
      </c>
      <c r="G118" s="61" t="str">
        <f t="shared" ca="1" si="35"/>
        <v>53114</v>
      </c>
      <c r="H118" s="61" t="str">
        <f t="shared" ca="1" si="23"/>
        <v>社体育館</v>
      </c>
      <c r="I118" s="83" t="str">
        <f t="shared" ca="1" si="38"/>
        <v/>
      </c>
      <c r="J118" s="61" t="str">
        <f t="shared" ca="1" si="24"/>
        <v/>
      </c>
      <c r="K118" s="61" t="str">
        <f t="shared" ca="1" si="36"/>
        <v/>
      </c>
      <c r="L118" s="61">
        <f t="shared" ca="1" si="25"/>
        <v>0</v>
      </c>
      <c r="M118" s="61">
        <f t="shared" ca="1" si="26"/>
        <v>0</v>
      </c>
      <c r="N118" s="61" t="str">
        <f t="shared" si="27"/>
        <v/>
      </c>
      <c r="O118" s="61" t="str">
        <f t="shared" si="28"/>
        <v/>
      </c>
      <c r="P118" s="61" t="str">
        <f t="shared" si="29"/>
        <v/>
      </c>
      <c r="Q118" s="61" t="str">
        <f t="shared" si="30"/>
        <v/>
      </c>
      <c r="R118" s="61" t="str">
        <f t="shared" si="31"/>
        <v/>
      </c>
      <c r="S118" s="61" t="str">
        <f t="shared" si="32"/>
        <v/>
      </c>
      <c r="T118" s="61" t="str">
        <f t="shared" si="33"/>
        <v/>
      </c>
      <c r="U118" s="61" t="str">
        <f t="shared" si="34"/>
        <v/>
      </c>
      <c r="V118" s="61" t="str">
        <f t="shared" si="37"/>
        <v/>
      </c>
    </row>
    <row r="119" spans="1:22" ht="17.25" customHeight="1">
      <c r="A119" s="61" t="s">
        <v>242</v>
      </c>
      <c r="B119" s="61" t="s">
        <v>241</v>
      </c>
      <c r="C119" s="61" t="s">
        <v>221</v>
      </c>
      <c r="D119" s="61" t="s">
        <v>222</v>
      </c>
      <c r="E119" s="79">
        <v>3</v>
      </c>
      <c r="F119" s="61">
        <v>26</v>
      </c>
      <c r="G119" s="61" t="str">
        <f t="shared" ca="1" si="35"/>
        <v>53214</v>
      </c>
      <c r="H119" s="61" t="str">
        <f t="shared" ca="1" si="23"/>
        <v>社B&amp;G多目的広場</v>
      </c>
      <c r="I119" s="83" t="str">
        <f t="shared" ca="1" si="38"/>
        <v/>
      </c>
      <c r="J119" s="61" t="str">
        <f t="shared" ca="1" si="24"/>
        <v/>
      </c>
      <c r="K119" s="61" t="str">
        <f t="shared" ca="1" si="36"/>
        <v/>
      </c>
      <c r="L119" s="61">
        <f t="shared" ca="1" si="25"/>
        <v>0</v>
      </c>
      <c r="M119" s="61">
        <f t="shared" ca="1" si="26"/>
        <v>0</v>
      </c>
      <c r="N119" s="61" t="str">
        <f t="shared" si="27"/>
        <v/>
      </c>
      <c r="O119" s="61" t="str">
        <f t="shared" si="28"/>
        <v/>
      </c>
      <c r="P119" s="61" t="str">
        <f t="shared" si="29"/>
        <v/>
      </c>
      <c r="Q119" s="61" t="str">
        <f t="shared" si="30"/>
        <v/>
      </c>
      <c r="R119" s="61" t="str">
        <f t="shared" si="31"/>
        <v/>
      </c>
      <c r="S119" s="61" t="str">
        <f t="shared" si="32"/>
        <v/>
      </c>
      <c r="T119" s="61" t="str">
        <f t="shared" si="33"/>
        <v/>
      </c>
      <c r="U119" s="61" t="str">
        <f t="shared" si="34"/>
        <v/>
      </c>
      <c r="V119" s="61" t="str">
        <f t="shared" si="37"/>
        <v/>
      </c>
    </row>
    <row r="120" spans="1:22" ht="17.25" customHeight="1">
      <c r="A120" s="61" t="s">
        <v>242</v>
      </c>
      <c r="B120" s="61" t="s">
        <v>241</v>
      </c>
      <c r="C120" s="61" t="s">
        <v>221</v>
      </c>
      <c r="D120" s="61" t="s">
        <v>222</v>
      </c>
      <c r="E120" s="79">
        <v>3</v>
      </c>
      <c r="F120" s="61">
        <v>27</v>
      </c>
      <c r="G120" s="61">
        <f t="shared" ca="1" si="35"/>
        <v>0</v>
      </c>
      <c r="H120" s="61" t="str">
        <f t="shared" ca="1" si="23"/>
        <v>やしろ公園運動広場</v>
      </c>
      <c r="I120" s="83" t="str">
        <f t="shared" ca="1" si="38"/>
        <v/>
      </c>
      <c r="J120" s="61" t="str">
        <f t="shared" ca="1" si="24"/>
        <v/>
      </c>
      <c r="K120" s="61" t="str">
        <f t="shared" ca="1" si="36"/>
        <v/>
      </c>
      <c r="L120" s="61">
        <f t="shared" ca="1" si="25"/>
        <v>0</v>
      </c>
      <c r="M120" s="61">
        <f t="shared" ca="1" si="26"/>
        <v>0</v>
      </c>
      <c r="N120" s="61" t="str">
        <f t="shared" si="27"/>
        <v/>
      </c>
      <c r="O120" s="61" t="str">
        <f t="shared" si="28"/>
        <v/>
      </c>
      <c r="P120" s="61" t="str">
        <f t="shared" si="29"/>
        <v/>
      </c>
      <c r="Q120" s="61" t="str">
        <f t="shared" si="30"/>
        <v/>
      </c>
      <c r="R120" s="61" t="str">
        <f t="shared" si="31"/>
        <v/>
      </c>
      <c r="S120" s="61" t="str">
        <f t="shared" si="32"/>
        <v/>
      </c>
      <c r="T120" s="61" t="str">
        <f t="shared" si="33"/>
        <v/>
      </c>
      <c r="U120" s="61" t="str">
        <f t="shared" si="34"/>
        <v/>
      </c>
      <c r="V120" s="61" t="str">
        <f t="shared" si="37"/>
        <v/>
      </c>
    </row>
    <row r="121" spans="1:22" ht="17.25" customHeight="1">
      <c r="A121" s="61" t="s">
        <v>242</v>
      </c>
      <c r="B121" s="61" t="s">
        <v>241</v>
      </c>
      <c r="C121" s="61" t="s">
        <v>221</v>
      </c>
      <c r="D121" s="61" t="s">
        <v>222</v>
      </c>
      <c r="E121" s="79">
        <v>3</v>
      </c>
      <c r="F121" s="61">
        <v>28</v>
      </c>
      <c r="G121" s="61">
        <f t="shared" ca="1" si="35"/>
        <v>0</v>
      </c>
      <c r="H121" s="61" t="str">
        <f t="shared" ca="1" si="23"/>
        <v>大町市旧東小学校体育館</v>
      </c>
      <c r="I121" s="83" t="str">
        <f t="shared" ca="1" si="38"/>
        <v/>
      </c>
      <c r="J121" s="61" t="str">
        <f t="shared" ca="1" si="24"/>
        <v/>
      </c>
      <c r="K121" s="61" t="str">
        <f t="shared" ca="1" si="36"/>
        <v/>
      </c>
      <c r="L121" s="61">
        <f t="shared" ca="1" si="25"/>
        <v>0</v>
      </c>
      <c r="M121" s="61">
        <f t="shared" ca="1" si="26"/>
        <v>0</v>
      </c>
      <c r="N121" s="61" t="str">
        <f t="shared" si="27"/>
        <v/>
      </c>
      <c r="O121" s="61" t="str">
        <f t="shared" si="28"/>
        <v/>
      </c>
      <c r="P121" s="61" t="str">
        <f t="shared" si="29"/>
        <v/>
      </c>
      <c r="Q121" s="61" t="str">
        <f t="shared" si="30"/>
        <v/>
      </c>
      <c r="R121" s="61" t="str">
        <f t="shared" si="31"/>
        <v/>
      </c>
      <c r="S121" s="61" t="str">
        <f t="shared" si="32"/>
        <v/>
      </c>
      <c r="T121" s="61" t="str">
        <f t="shared" si="33"/>
        <v/>
      </c>
      <c r="U121" s="61" t="str">
        <f t="shared" si="34"/>
        <v/>
      </c>
      <c r="V121" s="61" t="str">
        <f t="shared" si="37"/>
        <v/>
      </c>
    </row>
    <row r="122" spans="1:22" ht="17.25" customHeight="1">
      <c r="A122" s="61" t="s">
        <v>242</v>
      </c>
      <c r="B122" s="61" t="s">
        <v>241</v>
      </c>
      <c r="C122" s="61" t="s">
        <v>221</v>
      </c>
      <c r="D122" s="61" t="s">
        <v>222</v>
      </c>
      <c r="E122" s="79">
        <v>3</v>
      </c>
      <c r="F122" s="61">
        <v>29</v>
      </c>
      <c r="G122" s="61" t="str">
        <f t="shared" ca="1" si="35"/>
        <v>53311</v>
      </c>
      <c r="H122" s="61" t="str">
        <f t="shared" ca="1" si="23"/>
        <v>大町市旧東小学校運動場</v>
      </c>
      <c r="I122" s="83" t="str">
        <f t="shared" ca="1" si="38"/>
        <v/>
      </c>
      <c r="J122" s="61" t="str">
        <f t="shared" ca="1" si="24"/>
        <v/>
      </c>
      <c r="K122" s="61" t="str">
        <f t="shared" ca="1" si="36"/>
        <v/>
      </c>
      <c r="L122" s="61">
        <f t="shared" ca="1" si="25"/>
        <v>0</v>
      </c>
      <c r="M122" s="61">
        <f t="shared" ca="1" si="26"/>
        <v>0</v>
      </c>
      <c r="N122" s="61" t="str">
        <f t="shared" si="27"/>
        <v/>
      </c>
      <c r="O122" s="61" t="str">
        <f t="shared" si="28"/>
        <v/>
      </c>
      <c r="P122" s="61" t="str">
        <f t="shared" si="29"/>
        <v/>
      </c>
      <c r="Q122" s="61" t="str">
        <f t="shared" si="30"/>
        <v/>
      </c>
      <c r="R122" s="61" t="str">
        <f t="shared" si="31"/>
        <v/>
      </c>
      <c r="S122" s="61" t="str">
        <f t="shared" si="32"/>
        <v/>
      </c>
      <c r="T122" s="61" t="str">
        <f t="shared" si="33"/>
        <v/>
      </c>
      <c r="U122" s="61" t="str">
        <f t="shared" si="34"/>
        <v/>
      </c>
      <c r="V122" s="61" t="str">
        <f t="shared" si="37"/>
        <v/>
      </c>
    </row>
    <row r="123" spans="1:22" ht="17.25" customHeight="1">
      <c r="A123" s="61" t="s">
        <v>242</v>
      </c>
      <c r="B123" s="61" t="s">
        <v>241</v>
      </c>
      <c r="C123" s="61" t="s">
        <v>221</v>
      </c>
      <c r="D123" s="61" t="s">
        <v>222</v>
      </c>
      <c r="E123" s="79">
        <v>3</v>
      </c>
      <c r="F123" s="61">
        <v>30</v>
      </c>
      <c r="G123" s="61" t="str">
        <f t="shared" ca="1" si="35"/>
        <v>54114</v>
      </c>
      <c r="H123" s="61" t="str">
        <f t="shared" ca="1" si="23"/>
        <v>常盤運動場</v>
      </c>
      <c r="I123" s="83" t="str">
        <f t="shared" ca="1" si="38"/>
        <v/>
      </c>
      <c r="J123" s="61" t="str">
        <f t="shared" ca="1" si="24"/>
        <v/>
      </c>
      <c r="K123" s="61" t="str">
        <f t="shared" ca="1" si="36"/>
        <v/>
      </c>
      <c r="L123" s="61">
        <f t="shared" ca="1" si="25"/>
        <v>0</v>
      </c>
      <c r="M123" s="61">
        <f t="shared" ca="1" si="26"/>
        <v>0</v>
      </c>
      <c r="N123" s="61" t="str">
        <f t="shared" si="27"/>
        <v/>
      </c>
      <c r="O123" s="61" t="str">
        <f t="shared" si="28"/>
        <v/>
      </c>
      <c r="P123" s="61" t="str">
        <f t="shared" si="29"/>
        <v/>
      </c>
      <c r="Q123" s="61" t="str">
        <f t="shared" si="30"/>
        <v/>
      </c>
      <c r="R123" s="61" t="str">
        <f t="shared" si="31"/>
        <v/>
      </c>
      <c r="S123" s="61" t="str">
        <f t="shared" si="32"/>
        <v/>
      </c>
      <c r="T123" s="61" t="str">
        <f t="shared" si="33"/>
        <v/>
      </c>
      <c r="U123" s="61" t="str">
        <f t="shared" si="34"/>
        <v/>
      </c>
      <c r="V123" s="61" t="str">
        <f t="shared" si="37"/>
        <v/>
      </c>
    </row>
    <row r="124" spans="1:22" ht="17.25" customHeight="1">
      <c r="A124" s="61" t="s">
        <v>242</v>
      </c>
      <c r="B124" s="61" t="s">
        <v>241</v>
      </c>
      <c r="C124" s="61" t="s">
        <v>221</v>
      </c>
      <c r="D124" s="61" t="s">
        <v>222</v>
      </c>
      <c r="E124" s="79">
        <v>3</v>
      </c>
      <c r="F124" s="61">
        <v>31</v>
      </c>
      <c r="G124" s="61" t="str">
        <f t="shared" ca="1" si="35"/>
        <v>55111</v>
      </c>
      <c r="H124" s="61" t="str">
        <f t="shared" ca="1" si="23"/>
        <v>美麻トレーニングセンター</v>
      </c>
      <c r="I124" s="83" t="str">
        <f t="shared" ca="1" si="38"/>
        <v/>
      </c>
      <c r="J124" s="61" t="str">
        <f t="shared" ca="1" si="24"/>
        <v/>
      </c>
      <c r="K124" s="61" t="str">
        <f t="shared" ca="1" si="36"/>
        <v/>
      </c>
      <c r="L124" s="61">
        <f t="shared" ca="1" si="25"/>
        <v>0</v>
      </c>
      <c r="M124" s="61">
        <f t="shared" ca="1" si="26"/>
        <v>0</v>
      </c>
      <c r="N124" s="61" t="str">
        <f t="shared" si="27"/>
        <v/>
      </c>
      <c r="O124" s="61" t="str">
        <f t="shared" si="28"/>
        <v/>
      </c>
      <c r="P124" s="61" t="str">
        <f t="shared" si="29"/>
        <v/>
      </c>
      <c r="Q124" s="61" t="str">
        <f t="shared" si="30"/>
        <v/>
      </c>
      <c r="R124" s="61" t="str">
        <f t="shared" si="31"/>
        <v/>
      </c>
      <c r="S124" s="61" t="str">
        <f t="shared" si="32"/>
        <v/>
      </c>
      <c r="T124" s="61" t="str">
        <f t="shared" si="33"/>
        <v/>
      </c>
      <c r="U124" s="61" t="str">
        <f t="shared" si="34"/>
        <v/>
      </c>
      <c r="V124" s="61" t="str">
        <f t="shared" si="37"/>
        <v/>
      </c>
    </row>
    <row r="125" spans="1:22" ht="17.25" customHeight="1">
      <c r="A125" s="61" t="s">
        <v>242</v>
      </c>
      <c r="B125" s="61" t="s">
        <v>241</v>
      </c>
      <c r="C125" s="61" t="s">
        <v>221</v>
      </c>
      <c r="D125" s="61" t="s">
        <v>222</v>
      </c>
      <c r="E125" s="79">
        <v>3</v>
      </c>
      <c r="F125" s="61">
        <v>32</v>
      </c>
      <c r="G125" s="61" t="str">
        <f t="shared" ca="1" si="35"/>
        <v>55215</v>
      </c>
      <c r="H125" s="61" t="str">
        <f t="shared" ca="1" si="23"/>
        <v>美麻テニスコート</v>
      </c>
      <c r="I125" s="83" t="str">
        <f t="shared" ca="1" si="38"/>
        <v/>
      </c>
      <c r="J125" s="61" t="str">
        <f t="shared" ca="1" si="24"/>
        <v/>
      </c>
      <c r="K125" s="61" t="str">
        <f t="shared" ca="1" si="36"/>
        <v/>
      </c>
      <c r="L125" s="61">
        <f t="shared" ca="1" si="25"/>
        <v>0</v>
      </c>
      <c r="M125" s="61">
        <f t="shared" ca="1" si="26"/>
        <v>0</v>
      </c>
      <c r="N125" s="61" t="str">
        <f t="shared" si="27"/>
        <v/>
      </c>
      <c r="O125" s="61" t="str">
        <f t="shared" si="28"/>
        <v/>
      </c>
      <c r="P125" s="61" t="str">
        <f t="shared" si="29"/>
        <v/>
      </c>
      <c r="Q125" s="61" t="str">
        <f t="shared" si="30"/>
        <v/>
      </c>
      <c r="R125" s="61" t="str">
        <f t="shared" si="31"/>
        <v/>
      </c>
      <c r="S125" s="61" t="str">
        <f t="shared" si="32"/>
        <v/>
      </c>
      <c r="T125" s="61" t="str">
        <f t="shared" si="33"/>
        <v/>
      </c>
      <c r="U125" s="61" t="str">
        <f t="shared" si="34"/>
        <v/>
      </c>
      <c r="V125" s="61" t="str">
        <f t="shared" si="37"/>
        <v/>
      </c>
    </row>
    <row r="126" spans="1:22" ht="17.25" customHeight="1">
      <c r="A126" s="61" t="s">
        <v>242</v>
      </c>
      <c r="B126" s="61" t="s">
        <v>241</v>
      </c>
      <c r="C126" s="61" t="s">
        <v>221</v>
      </c>
      <c r="D126" s="61" t="s">
        <v>222</v>
      </c>
      <c r="E126" s="79">
        <v>3</v>
      </c>
      <c r="F126" s="61">
        <v>33</v>
      </c>
      <c r="G126" s="61" t="str">
        <f t="shared" ca="1" si="35"/>
        <v>55314</v>
      </c>
      <c r="H126" s="61" t="str">
        <f t="shared" ca="1" si="23"/>
        <v>美麻運動場</v>
      </c>
      <c r="I126" s="83" t="str">
        <f t="shared" ca="1" si="38"/>
        <v/>
      </c>
      <c r="J126" s="61" t="str">
        <f t="shared" ca="1" si="24"/>
        <v/>
      </c>
      <c r="K126" s="61" t="str">
        <f t="shared" ca="1" si="36"/>
        <v/>
      </c>
      <c r="L126" s="61">
        <f t="shared" ca="1" si="25"/>
        <v>0</v>
      </c>
      <c r="M126" s="61">
        <f t="shared" ca="1" si="26"/>
        <v>0</v>
      </c>
      <c r="N126" s="61" t="str">
        <f t="shared" si="27"/>
        <v/>
      </c>
      <c r="O126" s="61" t="str">
        <f t="shared" si="28"/>
        <v/>
      </c>
      <c r="P126" s="61" t="str">
        <f t="shared" si="29"/>
        <v/>
      </c>
      <c r="Q126" s="61" t="str">
        <f t="shared" si="30"/>
        <v/>
      </c>
      <c r="R126" s="61" t="str">
        <f t="shared" si="31"/>
        <v/>
      </c>
      <c r="S126" s="61" t="str">
        <f t="shared" si="32"/>
        <v/>
      </c>
      <c r="T126" s="61" t="str">
        <f t="shared" si="33"/>
        <v/>
      </c>
      <c r="U126" s="61" t="str">
        <f t="shared" si="34"/>
        <v/>
      </c>
      <c r="V126" s="61" t="str">
        <f t="shared" si="37"/>
        <v/>
      </c>
    </row>
    <row r="127" spans="1:22" ht="17.25" customHeight="1">
      <c r="A127" s="61" t="s">
        <v>242</v>
      </c>
      <c r="B127" s="61" t="s">
        <v>241</v>
      </c>
      <c r="C127" s="61" t="s">
        <v>221</v>
      </c>
      <c r="D127" s="61" t="s">
        <v>222</v>
      </c>
      <c r="E127" s="79">
        <v>3</v>
      </c>
      <c r="F127" s="61">
        <v>34</v>
      </c>
      <c r="G127" s="61" t="str">
        <f t="shared" ca="1" si="35"/>
        <v>55414</v>
      </c>
      <c r="H127" s="61" t="str">
        <f t="shared" ca="1" si="23"/>
        <v>美麻丸山公園運動広場</v>
      </c>
      <c r="I127" s="83" t="str">
        <f t="shared" ca="1" si="38"/>
        <v/>
      </c>
      <c r="J127" s="61" t="str">
        <f t="shared" ca="1" si="24"/>
        <v/>
      </c>
      <c r="K127" s="61" t="str">
        <f t="shared" ca="1" si="36"/>
        <v/>
      </c>
      <c r="L127" s="61">
        <f t="shared" ca="1" si="25"/>
        <v>0</v>
      </c>
      <c r="M127" s="61">
        <f t="shared" ca="1" si="26"/>
        <v>0</v>
      </c>
      <c r="N127" s="61" t="str">
        <f t="shared" si="27"/>
        <v/>
      </c>
      <c r="O127" s="61" t="str">
        <f t="shared" si="28"/>
        <v/>
      </c>
      <c r="P127" s="61" t="str">
        <f t="shared" si="29"/>
        <v/>
      </c>
      <c r="Q127" s="61" t="str">
        <f t="shared" si="30"/>
        <v/>
      </c>
      <c r="R127" s="61" t="str">
        <f t="shared" si="31"/>
        <v/>
      </c>
      <c r="S127" s="61" t="str">
        <f t="shared" si="32"/>
        <v/>
      </c>
      <c r="T127" s="61" t="str">
        <f t="shared" si="33"/>
        <v/>
      </c>
      <c r="U127" s="61" t="str">
        <f t="shared" si="34"/>
        <v/>
      </c>
      <c r="V127" s="61" t="str">
        <f t="shared" si="37"/>
        <v/>
      </c>
    </row>
    <row r="128" spans="1:22" ht="17.25" customHeight="1">
      <c r="A128" s="61" t="s">
        <v>242</v>
      </c>
      <c r="B128" s="61" t="s">
        <v>241</v>
      </c>
      <c r="C128" s="61" t="s">
        <v>221</v>
      </c>
      <c r="D128" s="61" t="s">
        <v>222</v>
      </c>
      <c r="E128" s="79">
        <v>3</v>
      </c>
      <c r="F128" s="61">
        <v>35</v>
      </c>
      <c r="G128" s="61" t="str">
        <f t="shared" ca="1" si="35"/>
        <v>56111</v>
      </c>
      <c r="H128" s="61" t="str">
        <f t="shared" ca="1" si="23"/>
        <v>八坂トレーニングセンター</v>
      </c>
      <c r="I128" s="83" t="str">
        <f t="shared" ca="1" si="38"/>
        <v/>
      </c>
      <c r="J128" s="61" t="str">
        <f t="shared" ca="1" si="24"/>
        <v/>
      </c>
      <c r="K128" s="61" t="str">
        <f t="shared" ca="1" si="36"/>
        <v/>
      </c>
      <c r="L128" s="61">
        <f t="shared" ca="1" si="25"/>
        <v>0</v>
      </c>
      <c r="M128" s="61">
        <f t="shared" ca="1" si="26"/>
        <v>0</v>
      </c>
      <c r="N128" s="61" t="str">
        <f t="shared" si="27"/>
        <v/>
      </c>
      <c r="O128" s="61" t="str">
        <f t="shared" si="28"/>
        <v/>
      </c>
      <c r="P128" s="61" t="str">
        <f t="shared" si="29"/>
        <v/>
      </c>
      <c r="Q128" s="61" t="str">
        <f t="shared" si="30"/>
        <v/>
      </c>
      <c r="R128" s="61" t="str">
        <f t="shared" si="31"/>
        <v/>
      </c>
      <c r="S128" s="61" t="str">
        <f t="shared" si="32"/>
        <v/>
      </c>
      <c r="T128" s="61" t="str">
        <f t="shared" si="33"/>
        <v/>
      </c>
      <c r="U128" s="61" t="str">
        <f t="shared" si="34"/>
        <v/>
      </c>
      <c r="V128" s="61" t="str">
        <f t="shared" si="37"/>
        <v/>
      </c>
    </row>
    <row r="129" spans="1:22" ht="17.25" customHeight="1">
      <c r="A129" s="61" t="s">
        <v>242</v>
      </c>
      <c r="B129" s="61" t="s">
        <v>241</v>
      </c>
      <c r="C129" s="61" t="s">
        <v>221</v>
      </c>
      <c r="D129" s="61" t="s">
        <v>222</v>
      </c>
      <c r="E129" s="79">
        <v>3</v>
      </c>
      <c r="F129" s="61">
        <v>36</v>
      </c>
      <c r="G129" s="61" t="str">
        <f t="shared" ca="1" si="35"/>
        <v>99999</v>
      </c>
      <c r="H129" s="61">
        <f t="shared" ca="1" si="23"/>
        <v>0</v>
      </c>
      <c r="I129" s="83" t="str">
        <f t="shared" ca="1" si="38"/>
        <v/>
      </c>
      <c r="J129" s="61" t="str">
        <f t="shared" ca="1" si="24"/>
        <v/>
      </c>
      <c r="K129" s="61" t="str">
        <f t="shared" ca="1" si="36"/>
        <v/>
      </c>
      <c r="L129" s="61">
        <f t="shared" ca="1" si="25"/>
        <v>0</v>
      </c>
      <c r="M129" s="61">
        <f t="shared" ca="1" si="26"/>
        <v>0</v>
      </c>
      <c r="N129" s="61" t="str">
        <f t="shared" si="27"/>
        <v/>
      </c>
      <c r="O129" s="61" t="str">
        <f t="shared" si="28"/>
        <v/>
      </c>
      <c r="P129" s="61" t="str">
        <f t="shared" si="29"/>
        <v/>
      </c>
      <c r="Q129" s="61" t="str">
        <f t="shared" si="30"/>
        <v/>
      </c>
      <c r="R129" s="61" t="str">
        <f t="shared" si="31"/>
        <v/>
      </c>
      <c r="S129" s="61" t="str">
        <f t="shared" si="32"/>
        <v/>
      </c>
      <c r="T129" s="61" t="str">
        <f t="shared" si="33"/>
        <v/>
      </c>
      <c r="U129" s="61" t="str">
        <f t="shared" si="34"/>
        <v/>
      </c>
      <c r="V129" s="61" t="str">
        <f t="shared" si="37"/>
        <v/>
      </c>
    </row>
    <row r="130" spans="1:22" ht="17.25" customHeight="1">
      <c r="A130" s="61" t="s">
        <v>242</v>
      </c>
      <c r="B130" s="61" t="s">
        <v>241</v>
      </c>
      <c r="C130" s="61" t="s">
        <v>221</v>
      </c>
      <c r="D130" s="61" t="s">
        <v>222</v>
      </c>
      <c r="E130" s="79">
        <v>3</v>
      </c>
      <c r="F130" s="61">
        <v>37</v>
      </c>
      <c r="G130" s="61">
        <f t="shared" ca="1" si="35"/>
        <v>0</v>
      </c>
      <c r="H130" s="61">
        <f t="shared" ca="1" si="23"/>
        <v>0</v>
      </c>
      <c r="I130" s="83" t="str">
        <f t="shared" ca="1" si="38"/>
        <v/>
      </c>
      <c r="J130" s="61" t="str">
        <f t="shared" ca="1" si="24"/>
        <v/>
      </c>
      <c r="K130" s="61" t="str">
        <f t="shared" ca="1" si="36"/>
        <v/>
      </c>
      <c r="L130" s="61">
        <f t="shared" ca="1" si="25"/>
        <v>0</v>
      </c>
      <c r="M130" s="61">
        <f t="shared" ca="1" si="26"/>
        <v>0</v>
      </c>
      <c r="N130" s="61" t="str">
        <f t="shared" si="27"/>
        <v/>
      </c>
      <c r="O130" s="61" t="str">
        <f t="shared" si="28"/>
        <v/>
      </c>
      <c r="P130" s="61" t="str">
        <f t="shared" si="29"/>
        <v/>
      </c>
      <c r="Q130" s="61" t="str">
        <f t="shared" si="30"/>
        <v/>
      </c>
      <c r="R130" s="61" t="str">
        <f t="shared" si="31"/>
        <v/>
      </c>
      <c r="S130" s="61" t="str">
        <f t="shared" si="32"/>
        <v/>
      </c>
      <c r="T130" s="61" t="str">
        <f t="shared" si="33"/>
        <v/>
      </c>
      <c r="U130" s="61" t="str">
        <f t="shared" si="34"/>
        <v/>
      </c>
      <c r="V130" s="61" t="str">
        <f t="shared" si="37"/>
        <v/>
      </c>
    </row>
    <row r="131" spans="1:22" ht="17.25" customHeight="1">
      <c r="A131" s="61" t="s">
        <v>242</v>
      </c>
      <c r="B131" s="61" t="s">
        <v>241</v>
      </c>
      <c r="C131" s="61" t="s">
        <v>221</v>
      </c>
      <c r="D131" s="61" t="s">
        <v>222</v>
      </c>
      <c r="E131" s="79">
        <v>3</v>
      </c>
      <c r="F131" s="61">
        <v>38</v>
      </c>
      <c r="G131" s="61">
        <f t="shared" ca="1" si="35"/>
        <v>0</v>
      </c>
      <c r="H131" s="61">
        <f t="shared" ca="1" si="23"/>
        <v>0</v>
      </c>
      <c r="I131" s="83" t="str">
        <f t="shared" ca="1" si="38"/>
        <v/>
      </c>
      <c r="J131" s="61" t="str">
        <f t="shared" ca="1" si="24"/>
        <v/>
      </c>
      <c r="K131" s="61" t="str">
        <f t="shared" ca="1" si="36"/>
        <v/>
      </c>
      <c r="L131" s="61">
        <f t="shared" ca="1" si="25"/>
        <v>0</v>
      </c>
      <c r="M131" s="61">
        <f t="shared" ca="1" si="26"/>
        <v>0</v>
      </c>
      <c r="N131" s="61" t="str">
        <f t="shared" si="27"/>
        <v/>
      </c>
      <c r="O131" s="61" t="str">
        <f t="shared" si="28"/>
        <v/>
      </c>
      <c r="P131" s="61" t="str">
        <f t="shared" si="29"/>
        <v/>
      </c>
      <c r="Q131" s="61" t="str">
        <f t="shared" si="30"/>
        <v/>
      </c>
      <c r="R131" s="61" t="str">
        <f t="shared" si="31"/>
        <v/>
      </c>
      <c r="S131" s="61" t="str">
        <f t="shared" si="32"/>
        <v/>
      </c>
      <c r="T131" s="61" t="str">
        <f t="shared" si="33"/>
        <v/>
      </c>
      <c r="U131" s="61" t="str">
        <f t="shared" si="34"/>
        <v/>
      </c>
      <c r="V131" s="61" t="str">
        <f t="shared" si="37"/>
        <v/>
      </c>
    </row>
    <row r="132" spans="1:22" ht="17.25" customHeight="1">
      <c r="A132" s="61" t="s">
        <v>242</v>
      </c>
      <c r="B132" s="61" t="s">
        <v>241</v>
      </c>
      <c r="C132" s="61" t="s">
        <v>221</v>
      </c>
      <c r="D132" s="61" t="s">
        <v>222</v>
      </c>
      <c r="E132" s="79">
        <v>3</v>
      </c>
      <c r="F132" s="61">
        <v>39</v>
      </c>
      <c r="G132" s="61">
        <f t="shared" ca="1" si="35"/>
        <v>0</v>
      </c>
      <c r="H132" s="61">
        <f t="shared" ca="1" si="23"/>
        <v>0</v>
      </c>
      <c r="I132" s="83" t="str">
        <f t="shared" ca="1" si="38"/>
        <v/>
      </c>
      <c r="J132" s="61" t="str">
        <f t="shared" ca="1" si="24"/>
        <v/>
      </c>
      <c r="K132" s="61" t="str">
        <f t="shared" ca="1" si="36"/>
        <v/>
      </c>
      <c r="L132" s="61">
        <f t="shared" ca="1" si="25"/>
        <v>0</v>
      </c>
      <c r="M132" s="61">
        <f t="shared" ca="1" si="26"/>
        <v>0</v>
      </c>
      <c r="N132" s="61" t="str">
        <f t="shared" si="27"/>
        <v/>
      </c>
      <c r="O132" s="61" t="str">
        <f t="shared" si="28"/>
        <v/>
      </c>
      <c r="P132" s="61" t="str">
        <f t="shared" si="29"/>
        <v/>
      </c>
      <c r="Q132" s="61" t="str">
        <f t="shared" si="30"/>
        <v/>
      </c>
      <c r="R132" s="61" t="str">
        <f t="shared" si="31"/>
        <v/>
      </c>
      <c r="S132" s="61" t="str">
        <f t="shared" si="32"/>
        <v/>
      </c>
      <c r="T132" s="61" t="str">
        <f t="shared" si="33"/>
        <v/>
      </c>
      <c r="U132" s="61" t="str">
        <f t="shared" si="34"/>
        <v/>
      </c>
      <c r="V132" s="61" t="str">
        <f t="shared" si="37"/>
        <v/>
      </c>
    </row>
    <row r="133" spans="1:22" ht="17.25" customHeight="1">
      <c r="A133" s="61" t="s">
        <v>242</v>
      </c>
      <c r="B133" s="61" t="s">
        <v>241</v>
      </c>
      <c r="C133" s="61" t="s">
        <v>221</v>
      </c>
      <c r="D133" s="61" t="s">
        <v>222</v>
      </c>
      <c r="E133" s="79">
        <v>3</v>
      </c>
      <c r="F133" s="61">
        <v>40</v>
      </c>
      <c r="G133" s="61">
        <f t="shared" ca="1" si="35"/>
        <v>0</v>
      </c>
      <c r="H133" s="61">
        <f t="shared" ca="1" si="23"/>
        <v>0</v>
      </c>
      <c r="I133" s="83" t="str">
        <f t="shared" ca="1" si="38"/>
        <v/>
      </c>
      <c r="J133" s="61" t="str">
        <f t="shared" ca="1" si="24"/>
        <v/>
      </c>
      <c r="K133" s="61" t="str">
        <f t="shared" ca="1" si="36"/>
        <v/>
      </c>
      <c r="L133" s="61">
        <f t="shared" ca="1" si="25"/>
        <v>0</v>
      </c>
      <c r="M133" s="61">
        <f t="shared" ca="1" si="26"/>
        <v>0</v>
      </c>
      <c r="N133" s="61" t="str">
        <f t="shared" si="27"/>
        <v/>
      </c>
      <c r="O133" s="61" t="str">
        <f t="shared" si="28"/>
        <v/>
      </c>
      <c r="P133" s="61" t="str">
        <f t="shared" si="29"/>
        <v/>
      </c>
      <c r="Q133" s="61" t="str">
        <f t="shared" si="30"/>
        <v/>
      </c>
      <c r="R133" s="61" t="str">
        <f t="shared" si="31"/>
        <v/>
      </c>
      <c r="S133" s="61" t="str">
        <f t="shared" si="32"/>
        <v/>
      </c>
      <c r="T133" s="61" t="str">
        <f t="shared" si="33"/>
        <v/>
      </c>
      <c r="U133" s="61" t="str">
        <f t="shared" si="34"/>
        <v/>
      </c>
      <c r="V133" s="61" t="str">
        <f t="shared" si="37"/>
        <v/>
      </c>
    </row>
    <row r="134" spans="1:22" ht="17.25" customHeight="1">
      <c r="A134" s="61" t="s">
        <v>242</v>
      </c>
      <c r="B134" s="61" t="s">
        <v>241</v>
      </c>
      <c r="C134" s="61" t="s">
        <v>221</v>
      </c>
      <c r="D134" s="61" t="s">
        <v>222</v>
      </c>
      <c r="E134" s="79">
        <v>3</v>
      </c>
      <c r="F134" s="61">
        <v>41</v>
      </c>
      <c r="G134" s="61">
        <f t="shared" ca="1" si="35"/>
        <v>0</v>
      </c>
      <c r="H134" s="61">
        <f t="shared" ca="1" si="23"/>
        <v>0</v>
      </c>
      <c r="I134" s="83" t="str">
        <f t="shared" ca="1" si="38"/>
        <v/>
      </c>
      <c r="J134" s="61" t="str">
        <f t="shared" ca="1" si="24"/>
        <v/>
      </c>
      <c r="K134" s="61" t="str">
        <f t="shared" ca="1" si="36"/>
        <v/>
      </c>
      <c r="L134" s="61">
        <f t="shared" ca="1" si="25"/>
        <v>0</v>
      </c>
      <c r="M134" s="61">
        <f t="shared" ca="1" si="26"/>
        <v>0</v>
      </c>
      <c r="N134" s="61" t="str">
        <f t="shared" si="27"/>
        <v/>
      </c>
      <c r="O134" s="61" t="str">
        <f t="shared" si="28"/>
        <v/>
      </c>
      <c r="P134" s="61" t="str">
        <f t="shared" si="29"/>
        <v/>
      </c>
      <c r="Q134" s="61" t="str">
        <f t="shared" si="30"/>
        <v/>
      </c>
      <c r="R134" s="61" t="str">
        <f t="shared" si="31"/>
        <v/>
      </c>
      <c r="S134" s="61" t="str">
        <f t="shared" si="32"/>
        <v/>
      </c>
      <c r="T134" s="61" t="str">
        <f t="shared" si="33"/>
        <v/>
      </c>
      <c r="U134" s="61" t="str">
        <f t="shared" si="34"/>
        <v/>
      </c>
      <c r="V134" s="61" t="str">
        <f t="shared" si="37"/>
        <v/>
      </c>
    </row>
    <row r="135" spans="1:22" ht="17.25" customHeight="1">
      <c r="A135" s="61" t="s">
        <v>242</v>
      </c>
      <c r="B135" s="61" t="s">
        <v>241</v>
      </c>
      <c r="C135" s="61" t="s">
        <v>221</v>
      </c>
      <c r="D135" s="61" t="s">
        <v>222</v>
      </c>
      <c r="E135" s="79">
        <v>3</v>
      </c>
      <c r="F135" s="61">
        <v>42</v>
      </c>
      <c r="G135" s="61">
        <f t="shared" ca="1" si="35"/>
        <v>0</v>
      </c>
      <c r="H135" s="61">
        <f t="shared" ca="1" si="23"/>
        <v>0</v>
      </c>
      <c r="I135" s="83" t="str">
        <f t="shared" ca="1" si="38"/>
        <v/>
      </c>
      <c r="J135" s="61" t="str">
        <f t="shared" ca="1" si="24"/>
        <v/>
      </c>
      <c r="K135" s="61" t="str">
        <f t="shared" ca="1" si="36"/>
        <v/>
      </c>
      <c r="L135" s="61">
        <f t="shared" ca="1" si="25"/>
        <v>0</v>
      </c>
      <c r="M135" s="61">
        <f t="shared" ca="1" si="26"/>
        <v>0</v>
      </c>
      <c r="N135" s="61" t="str">
        <f t="shared" si="27"/>
        <v/>
      </c>
      <c r="O135" s="61" t="str">
        <f t="shared" si="28"/>
        <v/>
      </c>
      <c r="P135" s="61" t="str">
        <f t="shared" si="29"/>
        <v/>
      </c>
      <c r="Q135" s="61" t="str">
        <f t="shared" si="30"/>
        <v/>
      </c>
      <c r="R135" s="61" t="str">
        <f t="shared" si="31"/>
        <v/>
      </c>
      <c r="S135" s="61" t="str">
        <f t="shared" si="32"/>
        <v/>
      </c>
      <c r="T135" s="61" t="str">
        <f t="shared" si="33"/>
        <v/>
      </c>
      <c r="U135" s="61" t="str">
        <f t="shared" si="34"/>
        <v/>
      </c>
      <c r="V135" s="61" t="str">
        <f t="shared" si="37"/>
        <v/>
      </c>
    </row>
    <row r="136" spans="1:22" ht="17.25" customHeight="1">
      <c r="A136" s="61" t="s">
        <v>242</v>
      </c>
      <c r="B136" s="61" t="s">
        <v>241</v>
      </c>
      <c r="C136" s="61" t="s">
        <v>221</v>
      </c>
      <c r="D136" s="61" t="s">
        <v>222</v>
      </c>
      <c r="E136" s="79">
        <v>3</v>
      </c>
      <c r="F136" s="61">
        <v>43</v>
      </c>
      <c r="G136" s="61">
        <f t="shared" ca="1" si="35"/>
        <v>0</v>
      </c>
      <c r="H136" s="61">
        <f t="shared" ca="1" si="23"/>
        <v>0</v>
      </c>
      <c r="I136" s="83" t="str">
        <f t="shared" ca="1" si="38"/>
        <v/>
      </c>
      <c r="J136" s="61" t="str">
        <f t="shared" ca="1" si="24"/>
        <v/>
      </c>
      <c r="K136" s="61" t="str">
        <f t="shared" ca="1" si="36"/>
        <v/>
      </c>
      <c r="L136" s="61">
        <f t="shared" ca="1" si="25"/>
        <v>0</v>
      </c>
      <c r="M136" s="61">
        <f t="shared" ca="1" si="26"/>
        <v>0</v>
      </c>
      <c r="N136" s="61" t="str">
        <f t="shared" si="27"/>
        <v/>
      </c>
      <c r="O136" s="61" t="str">
        <f t="shared" si="28"/>
        <v/>
      </c>
      <c r="P136" s="61" t="str">
        <f t="shared" si="29"/>
        <v/>
      </c>
      <c r="Q136" s="61" t="str">
        <f t="shared" si="30"/>
        <v/>
      </c>
      <c r="R136" s="61" t="str">
        <f t="shared" si="31"/>
        <v/>
      </c>
      <c r="S136" s="61" t="str">
        <f t="shared" si="32"/>
        <v/>
      </c>
      <c r="T136" s="61" t="str">
        <f t="shared" si="33"/>
        <v/>
      </c>
      <c r="U136" s="61" t="str">
        <f t="shared" si="34"/>
        <v/>
      </c>
      <c r="V136" s="61" t="str">
        <f t="shared" si="37"/>
        <v/>
      </c>
    </row>
    <row r="137" spans="1:22" ht="17.25" customHeight="1">
      <c r="A137" s="61" t="s">
        <v>242</v>
      </c>
      <c r="B137" s="61" t="s">
        <v>241</v>
      </c>
      <c r="C137" s="61" t="s">
        <v>221</v>
      </c>
      <c r="D137" s="61" t="s">
        <v>222</v>
      </c>
      <c r="E137" s="79">
        <v>3</v>
      </c>
      <c r="F137" s="61">
        <v>44</v>
      </c>
      <c r="G137" s="61">
        <f t="shared" ca="1" si="35"/>
        <v>0</v>
      </c>
      <c r="H137" s="61">
        <f t="shared" ref="H137:H200" ca="1" si="39">INDIRECT($B137&amp;$F137+12)</f>
        <v>0</v>
      </c>
      <c r="I137" s="83" t="str">
        <f t="shared" ca="1" si="38"/>
        <v/>
      </c>
      <c r="J137" s="61" t="str">
        <f t="shared" ref="J137:J200" ca="1" si="40">INDIRECT($C137&amp;"$10")</f>
        <v/>
      </c>
      <c r="K137" s="61" t="str">
        <f t="shared" ca="1" si="36"/>
        <v/>
      </c>
      <c r="L137" s="61">
        <f t="shared" ref="L137:L200" ca="1" si="41">INDIRECT($C137&amp;$F137+12)</f>
        <v>0</v>
      </c>
      <c r="M137" s="61">
        <f t="shared" ref="M137:M200" ca="1" si="42">INDIRECT($D137&amp;$F137+12)</f>
        <v>0</v>
      </c>
      <c r="N137" s="61" t="str">
        <f t="shared" ref="N137:N200" si="43">IF($AT$3="","",$AT$3)</f>
        <v/>
      </c>
      <c r="O137" s="61" t="str">
        <f t="shared" ref="O137:O200" si="44">IF($AT$4="","",$AT$4)</f>
        <v/>
      </c>
      <c r="P137" s="61" t="str">
        <f t="shared" ref="P137:P200" si="45">IF($BF$3="","",$BF$3)</f>
        <v/>
      </c>
      <c r="Q137" s="61" t="str">
        <f t="shared" ref="Q137:Q200" si="46">IF($BK$3="","",$BK$3)</f>
        <v/>
      </c>
      <c r="R137" s="61" t="str">
        <f t="shared" ref="R137:R200" si="47">IF($BK$4="","",$BK$4)</f>
        <v/>
      </c>
      <c r="S137" s="61" t="str">
        <f t="shared" ref="S137:S200" si="48">IF($AT$6="","",$AT$6)</f>
        <v/>
      </c>
      <c r="T137" s="61" t="str">
        <f t="shared" ref="T137:T200" si="49">IF($BA$6="","",$BA$6)</f>
        <v/>
      </c>
      <c r="U137" s="61" t="str">
        <f t="shared" ref="U137:U200" si="50">IF($BI$6="","",$BI$6)</f>
        <v/>
      </c>
      <c r="V137" s="61" t="str">
        <f t="shared" si="37"/>
        <v/>
      </c>
    </row>
    <row r="138" spans="1:22" ht="17.25" customHeight="1">
      <c r="A138" s="61" t="s">
        <v>242</v>
      </c>
      <c r="B138" s="61" t="s">
        <v>241</v>
      </c>
      <c r="C138" s="61" t="s">
        <v>221</v>
      </c>
      <c r="D138" s="61" t="s">
        <v>222</v>
      </c>
      <c r="E138" s="79">
        <v>3</v>
      </c>
      <c r="F138" s="61">
        <v>45</v>
      </c>
      <c r="G138" s="61">
        <f t="shared" ref="G138:G201" ca="1" si="51">INDIRECT($A138&amp;$F138+12)</f>
        <v>0</v>
      </c>
      <c r="H138" s="61">
        <f t="shared" ca="1" si="39"/>
        <v>0</v>
      </c>
      <c r="I138" s="83" t="str">
        <f t="shared" ca="1" si="38"/>
        <v/>
      </c>
      <c r="J138" s="61" t="str">
        <f t="shared" ca="1" si="40"/>
        <v/>
      </c>
      <c r="K138" s="61" t="str">
        <f t="shared" ref="K138:K201" ca="1" si="52">IF(INDIRECT($C138&amp;"$11")="","",INDIRECT($C138&amp;"$11"))</f>
        <v/>
      </c>
      <c r="L138" s="61">
        <f t="shared" ca="1" si="41"/>
        <v>0</v>
      </c>
      <c r="M138" s="61">
        <f t="shared" ca="1" si="42"/>
        <v>0</v>
      </c>
      <c r="N138" s="61" t="str">
        <f t="shared" si="43"/>
        <v/>
      </c>
      <c r="O138" s="61" t="str">
        <f t="shared" si="44"/>
        <v/>
      </c>
      <c r="P138" s="61" t="str">
        <f t="shared" si="45"/>
        <v/>
      </c>
      <c r="Q138" s="61" t="str">
        <f t="shared" si="46"/>
        <v/>
      </c>
      <c r="R138" s="61" t="str">
        <f t="shared" si="47"/>
        <v/>
      </c>
      <c r="S138" s="61" t="str">
        <f t="shared" si="48"/>
        <v/>
      </c>
      <c r="T138" s="61" t="str">
        <f t="shared" si="49"/>
        <v/>
      </c>
      <c r="U138" s="61" t="str">
        <f t="shared" si="50"/>
        <v/>
      </c>
      <c r="V138" s="61" t="str">
        <f t="shared" ref="V138:V201" si="53">IF($AT$7="","",$AT$7)</f>
        <v/>
      </c>
    </row>
    <row r="139" spans="1:22" ht="17.25" customHeight="1">
      <c r="A139" s="61" t="s">
        <v>242</v>
      </c>
      <c r="B139" s="61" t="s">
        <v>241</v>
      </c>
      <c r="C139" s="61" t="s">
        <v>221</v>
      </c>
      <c r="D139" s="61" t="s">
        <v>222</v>
      </c>
      <c r="E139" s="79">
        <v>3</v>
      </c>
      <c r="F139" s="61">
        <v>46</v>
      </c>
      <c r="G139" s="61">
        <f t="shared" ca="1" si="51"/>
        <v>0</v>
      </c>
      <c r="H139" s="61">
        <f t="shared" ca="1" si="39"/>
        <v>0</v>
      </c>
      <c r="I139" s="83" t="str">
        <f t="shared" ref="I139:I202" ca="1" si="54">IF(INDIRECT($C139&amp;"$9")=0,"",(INDIRECT($C139&amp;"$9")))</f>
        <v/>
      </c>
      <c r="J139" s="61" t="str">
        <f t="shared" ca="1" si="40"/>
        <v/>
      </c>
      <c r="K139" s="61" t="str">
        <f t="shared" ca="1" si="52"/>
        <v/>
      </c>
      <c r="L139" s="61">
        <f t="shared" ca="1" si="41"/>
        <v>0</v>
      </c>
      <c r="M139" s="61">
        <f t="shared" ca="1" si="42"/>
        <v>0</v>
      </c>
      <c r="N139" s="61" t="str">
        <f t="shared" si="43"/>
        <v/>
      </c>
      <c r="O139" s="61" t="str">
        <f t="shared" si="44"/>
        <v/>
      </c>
      <c r="P139" s="61" t="str">
        <f t="shared" si="45"/>
        <v/>
      </c>
      <c r="Q139" s="61" t="str">
        <f t="shared" si="46"/>
        <v/>
      </c>
      <c r="R139" s="61" t="str">
        <f t="shared" si="47"/>
        <v/>
      </c>
      <c r="S139" s="61" t="str">
        <f t="shared" si="48"/>
        <v/>
      </c>
      <c r="T139" s="61" t="str">
        <f t="shared" si="49"/>
        <v/>
      </c>
      <c r="U139" s="61" t="str">
        <f t="shared" si="50"/>
        <v/>
      </c>
      <c r="V139" s="61" t="str">
        <f t="shared" si="53"/>
        <v/>
      </c>
    </row>
    <row r="140" spans="1:22" ht="17.25" customHeight="1">
      <c r="A140" s="61" t="s">
        <v>242</v>
      </c>
      <c r="B140" s="61" t="s">
        <v>241</v>
      </c>
      <c r="C140" s="61" t="s">
        <v>247</v>
      </c>
      <c r="D140" s="61" t="s">
        <v>223</v>
      </c>
      <c r="E140" s="79">
        <v>4</v>
      </c>
      <c r="F140" s="61">
        <v>1</v>
      </c>
      <c r="G140" s="61" t="str">
        <f t="shared" ca="1" si="51"/>
        <v>14111</v>
      </c>
      <c r="H140" s="61" t="str">
        <f t="shared" ca="1" si="39"/>
        <v>総合体育館大アリーナ</v>
      </c>
      <c r="I140" s="83" t="str">
        <f t="shared" ca="1" si="54"/>
        <v/>
      </c>
      <c r="J140" s="61" t="str">
        <f t="shared" ca="1" si="40"/>
        <v/>
      </c>
      <c r="K140" s="61" t="str">
        <f t="shared" ca="1" si="52"/>
        <v/>
      </c>
      <c r="L140" s="61">
        <f t="shared" ca="1" si="41"/>
        <v>0</v>
      </c>
      <c r="M140" s="61">
        <f t="shared" ca="1" si="42"/>
        <v>0</v>
      </c>
      <c r="N140" s="61" t="str">
        <f t="shared" si="43"/>
        <v/>
      </c>
      <c r="O140" s="61" t="str">
        <f t="shared" si="44"/>
        <v/>
      </c>
      <c r="P140" s="61" t="str">
        <f t="shared" si="45"/>
        <v/>
      </c>
      <c r="Q140" s="61" t="str">
        <f t="shared" si="46"/>
        <v/>
      </c>
      <c r="R140" s="61" t="str">
        <f t="shared" si="47"/>
        <v/>
      </c>
      <c r="S140" s="61" t="str">
        <f t="shared" si="48"/>
        <v/>
      </c>
      <c r="T140" s="61" t="str">
        <f t="shared" si="49"/>
        <v/>
      </c>
      <c r="U140" s="61" t="str">
        <f t="shared" si="50"/>
        <v/>
      </c>
      <c r="V140" s="61" t="str">
        <f t="shared" si="53"/>
        <v/>
      </c>
    </row>
    <row r="141" spans="1:22" ht="17.25" customHeight="1">
      <c r="A141" s="61" t="s">
        <v>242</v>
      </c>
      <c r="B141" s="61" t="s">
        <v>241</v>
      </c>
      <c r="C141" s="61" t="s">
        <v>247</v>
      </c>
      <c r="D141" s="61" t="s">
        <v>223</v>
      </c>
      <c r="E141" s="79">
        <v>4</v>
      </c>
      <c r="F141" s="61">
        <v>2</v>
      </c>
      <c r="G141" s="61" t="str">
        <f t="shared" ca="1" si="51"/>
        <v>14121</v>
      </c>
      <c r="H141" s="61" t="str">
        <f t="shared" ca="1" si="39"/>
        <v>総合体育館小アリーナ</v>
      </c>
      <c r="I141" s="83" t="str">
        <f t="shared" ca="1" si="54"/>
        <v/>
      </c>
      <c r="J141" s="61" t="str">
        <f t="shared" ca="1" si="40"/>
        <v/>
      </c>
      <c r="K141" s="61" t="str">
        <f t="shared" ca="1" si="52"/>
        <v/>
      </c>
      <c r="L141" s="61">
        <f t="shared" ca="1" si="41"/>
        <v>0</v>
      </c>
      <c r="M141" s="61">
        <f t="shared" ca="1" si="42"/>
        <v>0</v>
      </c>
      <c r="N141" s="61" t="str">
        <f t="shared" si="43"/>
        <v/>
      </c>
      <c r="O141" s="61" t="str">
        <f t="shared" si="44"/>
        <v/>
      </c>
      <c r="P141" s="61" t="str">
        <f t="shared" si="45"/>
        <v/>
      </c>
      <c r="Q141" s="61" t="str">
        <f t="shared" si="46"/>
        <v/>
      </c>
      <c r="R141" s="61" t="str">
        <f t="shared" si="47"/>
        <v/>
      </c>
      <c r="S141" s="61" t="str">
        <f t="shared" si="48"/>
        <v/>
      </c>
      <c r="T141" s="61" t="str">
        <f t="shared" si="49"/>
        <v/>
      </c>
      <c r="U141" s="61" t="str">
        <f t="shared" si="50"/>
        <v/>
      </c>
      <c r="V141" s="61" t="str">
        <f t="shared" si="53"/>
        <v/>
      </c>
    </row>
    <row r="142" spans="1:22" ht="17.25" customHeight="1">
      <c r="A142" s="61" t="s">
        <v>242</v>
      </c>
      <c r="B142" s="61" t="s">
        <v>241</v>
      </c>
      <c r="C142" s="61" t="s">
        <v>247</v>
      </c>
      <c r="D142" s="61" t="s">
        <v>223</v>
      </c>
      <c r="E142" s="79">
        <v>4</v>
      </c>
      <c r="F142" s="61">
        <v>3</v>
      </c>
      <c r="G142" s="61" t="str">
        <f t="shared" ca="1" si="51"/>
        <v>14133</v>
      </c>
      <c r="H142" s="61" t="str">
        <f t="shared" ca="1" si="39"/>
        <v>総合体育館会議室</v>
      </c>
      <c r="I142" s="83" t="str">
        <f t="shared" ca="1" si="54"/>
        <v/>
      </c>
      <c r="J142" s="61" t="str">
        <f t="shared" ca="1" si="40"/>
        <v/>
      </c>
      <c r="K142" s="61" t="str">
        <f t="shared" ca="1" si="52"/>
        <v/>
      </c>
      <c r="L142" s="61">
        <f t="shared" ca="1" si="41"/>
        <v>0</v>
      </c>
      <c r="M142" s="61">
        <f t="shared" ca="1" si="42"/>
        <v>0</v>
      </c>
      <c r="N142" s="61" t="str">
        <f t="shared" si="43"/>
        <v/>
      </c>
      <c r="O142" s="61" t="str">
        <f t="shared" si="44"/>
        <v/>
      </c>
      <c r="P142" s="61" t="str">
        <f t="shared" si="45"/>
        <v/>
      </c>
      <c r="Q142" s="61" t="str">
        <f t="shared" si="46"/>
        <v/>
      </c>
      <c r="R142" s="61" t="str">
        <f t="shared" si="47"/>
        <v/>
      </c>
      <c r="S142" s="61" t="str">
        <f t="shared" si="48"/>
        <v/>
      </c>
      <c r="T142" s="61" t="str">
        <f t="shared" si="49"/>
        <v/>
      </c>
      <c r="U142" s="61" t="str">
        <f t="shared" si="50"/>
        <v/>
      </c>
      <c r="V142" s="61" t="str">
        <f t="shared" si="53"/>
        <v/>
      </c>
    </row>
    <row r="143" spans="1:22" ht="17.25" customHeight="1">
      <c r="A143" s="61" t="s">
        <v>242</v>
      </c>
      <c r="B143" s="61" t="s">
        <v>241</v>
      </c>
      <c r="C143" s="61" t="s">
        <v>247</v>
      </c>
      <c r="D143" s="61" t="s">
        <v>223</v>
      </c>
      <c r="E143" s="79">
        <v>4</v>
      </c>
      <c r="F143" s="61">
        <v>4</v>
      </c>
      <c r="G143" s="61" t="str">
        <f t="shared" ca="1" si="51"/>
        <v>14133</v>
      </c>
      <c r="H143" s="61" t="str">
        <f t="shared" ca="1" si="39"/>
        <v>総合体育館放送室</v>
      </c>
      <c r="I143" s="83" t="str">
        <f t="shared" ca="1" si="54"/>
        <v/>
      </c>
      <c r="J143" s="61" t="str">
        <f t="shared" ca="1" si="40"/>
        <v/>
      </c>
      <c r="K143" s="61" t="str">
        <f t="shared" ca="1" si="52"/>
        <v/>
      </c>
      <c r="L143" s="61">
        <f t="shared" ca="1" si="41"/>
        <v>0</v>
      </c>
      <c r="M143" s="61">
        <f t="shared" ca="1" si="42"/>
        <v>0</v>
      </c>
      <c r="N143" s="61" t="str">
        <f t="shared" si="43"/>
        <v/>
      </c>
      <c r="O143" s="61" t="str">
        <f t="shared" si="44"/>
        <v/>
      </c>
      <c r="P143" s="61" t="str">
        <f t="shared" si="45"/>
        <v/>
      </c>
      <c r="Q143" s="61" t="str">
        <f t="shared" si="46"/>
        <v/>
      </c>
      <c r="R143" s="61" t="str">
        <f t="shared" si="47"/>
        <v/>
      </c>
      <c r="S143" s="61" t="str">
        <f t="shared" si="48"/>
        <v/>
      </c>
      <c r="T143" s="61" t="str">
        <f t="shared" si="49"/>
        <v/>
      </c>
      <c r="U143" s="61" t="str">
        <f t="shared" si="50"/>
        <v/>
      </c>
      <c r="V143" s="61" t="str">
        <f t="shared" si="53"/>
        <v/>
      </c>
    </row>
    <row r="144" spans="1:22" ht="17.25" customHeight="1">
      <c r="A144" s="61" t="s">
        <v>242</v>
      </c>
      <c r="B144" s="61" t="s">
        <v>241</v>
      </c>
      <c r="C144" s="61" t="s">
        <v>247</v>
      </c>
      <c r="D144" s="61" t="s">
        <v>223</v>
      </c>
      <c r="E144" s="79">
        <v>4</v>
      </c>
      <c r="F144" s="61">
        <v>5</v>
      </c>
      <c r="G144" s="61" t="str">
        <f t="shared" ca="1" si="51"/>
        <v>14133</v>
      </c>
      <c r="H144" s="61" t="str">
        <f t="shared" ca="1" si="39"/>
        <v>総合体育館控室</v>
      </c>
      <c r="I144" s="83" t="str">
        <f t="shared" ca="1" si="54"/>
        <v/>
      </c>
      <c r="J144" s="61" t="str">
        <f t="shared" ca="1" si="40"/>
        <v/>
      </c>
      <c r="K144" s="61" t="str">
        <f t="shared" ca="1" si="52"/>
        <v/>
      </c>
      <c r="L144" s="61">
        <f t="shared" ca="1" si="41"/>
        <v>0</v>
      </c>
      <c r="M144" s="61">
        <f t="shared" ca="1" si="42"/>
        <v>0</v>
      </c>
      <c r="N144" s="61" t="str">
        <f t="shared" si="43"/>
        <v/>
      </c>
      <c r="O144" s="61" t="str">
        <f t="shared" si="44"/>
        <v/>
      </c>
      <c r="P144" s="61" t="str">
        <f t="shared" si="45"/>
        <v/>
      </c>
      <c r="Q144" s="61" t="str">
        <f t="shared" si="46"/>
        <v/>
      </c>
      <c r="R144" s="61" t="str">
        <f t="shared" si="47"/>
        <v/>
      </c>
      <c r="S144" s="61" t="str">
        <f t="shared" si="48"/>
        <v/>
      </c>
      <c r="T144" s="61" t="str">
        <f t="shared" si="49"/>
        <v/>
      </c>
      <c r="U144" s="61" t="str">
        <f t="shared" si="50"/>
        <v/>
      </c>
      <c r="V144" s="61" t="str">
        <f t="shared" si="53"/>
        <v/>
      </c>
    </row>
    <row r="145" spans="1:22" ht="17.25" customHeight="1">
      <c r="A145" s="61" t="s">
        <v>242</v>
      </c>
      <c r="B145" s="61" t="s">
        <v>241</v>
      </c>
      <c r="C145" s="61" t="s">
        <v>247</v>
      </c>
      <c r="D145" s="61" t="s">
        <v>223</v>
      </c>
      <c r="E145" s="79">
        <v>4</v>
      </c>
      <c r="F145" s="61">
        <v>6</v>
      </c>
      <c r="G145" s="61" t="str">
        <f t="shared" ca="1" si="51"/>
        <v>14217</v>
      </c>
      <c r="H145" s="61" t="str">
        <f t="shared" ca="1" si="39"/>
        <v>陸上競技場</v>
      </c>
      <c r="I145" s="83" t="str">
        <f t="shared" ca="1" si="54"/>
        <v/>
      </c>
      <c r="J145" s="61" t="str">
        <f t="shared" ca="1" si="40"/>
        <v/>
      </c>
      <c r="K145" s="61" t="str">
        <f t="shared" ca="1" si="52"/>
        <v/>
      </c>
      <c r="L145" s="61">
        <f t="shared" ca="1" si="41"/>
        <v>0</v>
      </c>
      <c r="M145" s="61">
        <f t="shared" ca="1" si="42"/>
        <v>0</v>
      </c>
      <c r="N145" s="61" t="str">
        <f t="shared" si="43"/>
        <v/>
      </c>
      <c r="O145" s="61" t="str">
        <f t="shared" si="44"/>
        <v/>
      </c>
      <c r="P145" s="61" t="str">
        <f t="shared" si="45"/>
        <v/>
      </c>
      <c r="Q145" s="61" t="str">
        <f t="shared" si="46"/>
        <v/>
      </c>
      <c r="R145" s="61" t="str">
        <f t="shared" si="47"/>
        <v/>
      </c>
      <c r="S145" s="61" t="str">
        <f t="shared" si="48"/>
        <v/>
      </c>
      <c r="T145" s="61" t="str">
        <f t="shared" si="49"/>
        <v/>
      </c>
      <c r="U145" s="61" t="str">
        <f t="shared" si="50"/>
        <v/>
      </c>
      <c r="V145" s="61" t="str">
        <f t="shared" si="53"/>
        <v/>
      </c>
    </row>
    <row r="146" spans="1:22" ht="17.25" customHeight="1">
      <c r="A146" s="61" t="s">
        <v>242</v>
      </c>
      <c r="B146" s="61" t="s">
        <v>241</v>
      </c>
      <c r="C146" s="61" t="s">
        <v>247</v>
      </c>
      <c r="D146" s="61" t="s">
        <v>223</v>
      </c>
      <c r="E146" s="79">
        <v>4</v>
      </c>
      <c r="F146" s="61">
        <v>7</v>
      </c>
      <c r="G146" s="61" t="str">
        <f t="shared" ca="1" si="51"/>
        <v>14226</v>
      </c>
      <c r="H146" s="61" t="str">
        <f t="shared" ca="1" si="39"/>
        <v>サッカー場</v>
      </c>
      <c r="I146" s="83" t="str">
        <f t="shared" ca="1" si="54"/>
        <v/>
      </c>
      <c r="J146" s="61" t="str">
        <f t="shared" ca="1" si="40"/>
        <v/>
      </c>
      <c r="K146" s="61" t="str">
        <f t="shared" ca="1" si="52"/>
        <v/>
      </c>
      <c r="L146" s="61">
        <f t="shared" ca="1" si="41"/>
        <v>0</v>
      </c>
      <c r="M146" s="61">
        <f t="shared" ca="1" si="42"/>
        <v>0</v>
      </c>
      <c r="N146" s="61" t="str">
        <f t="shared" si="43"/>
        <v/>
      </c>
      <c r="O146" s="61" t="str">
        <f t="shared" si="44"/>
        <v/>
      </c>
      <c r="P146" s="61" t="str">
        <f t="shared" si="45"/>
        <v/>
      </c>
      <c r="Q146" s="61" t="str">
        <f t="shared" si="46"/>
        <v/>
      </c>
      <c r="R146" s="61" t="str">
        <f t="shared" si="47"/>
        <v/>
      </c>
      <c r="S146" s="61" t="str">
        <f t="shared" si="48"/>
        <v/>
      </c>
      <c r="T146" s="61" t="str">
        <f t="shared" si="49"/>
        <v/>
      </c>
      <c r="U146" s="61" t="str">
        <f t="shared" si="50"/>
        <v/>
      </c>
      <c r="V146" s="61" t="str">
        <f t="shared" si="53"/>
        <v/>
      </c>
    </row>
    <row r="147" spans="1:22" ht="17.25" customHeight="1">
      <c r="A147" s="61" t="s">
        <v>242</v>
      </c>
      <c r="B147" s="61" t="s">
        <v>241</v>
      </c>
      <c r="C147" s="61" t="s">
        <v>247</v>
      </c>
      <c r="D147" s="61" t="s">
        <v>223</v>
      </c>
      <c r="E147" s="79">
        <v>4</v>
      </c>
      <c r="F147" s="61">
        <v>8</v>
      </c>
      <c r="G147" s="61" t="str">
        <f t="shared" ca="1" si="51"/>
        <v>14236</v>
      </c>
      <c r="H147" s="61" t="str">
        <f t="shared" ca="1" si="39"/>
        <v>多目的芝生広場</v>
      </c>
      <c r="I147" s="83" t="str">
        <f t="shared" ca="1" si="54"/>
        <v/>
      </c>
      <c r="J147" s="61" t="str">
        <f t="shared" ca="1" si="40"/>
        <v/>
      </c>
      <c r="K147" s="61" t="str">
        <f t="shared" ca="1" si="52"/>
        <v/>
      </c>
      <c r="L147" s="61">
        <f t="shared" ca="1" si="41"/>
        <v>0</v>
      </c>
      <c r="M147" s="61">
        <f t="shared" ca="1" si="42"/>
        <v>0</v>
      </c>
      <c r="N147" s="61" t="str">
        <f t="shared" si="43"/>
        <v/>
      </c>
      <c r="O147" s="61" t="str">
        <f t="shared" si="44"/>
        <v/>
      </c>
      <c r="P147" s="61" t="str">
        <f t="shared" si="45"/>
        <v/>
      </c>
      <c r="Q147" s="61" t="str">
        <f t="shared" si="46"/>
        <v/>
      </c>
      <c r="R147" s="61" t="str">
        <f t="shared" si="47"/>
        <v/>
      </c>
      <c r="S147" s="61" t="str">
        <f t="shared" si="48"/>
        <v/>
      </c>
      <c r="T147" s="61" t="str">
        <f t="shared" si="49"/>
        <v/>
      </c>
      <c r="U147" s="61" t="str">
        <f t="shared" si="50"/>
        <v/>
      </c>
      <c r="V147" s="61" t="str">
        <f t="shared" si="53"/>
        <v/>
      </c>
    </row>
    <row r="148" spans="1:22" ht="17.25" customHeight="1">
      <c r="A148" s="61" t="s">
        <v>242</v>
      </c>
      <c r="B148" s="61" t="s">
        <v>241</v>
      </c>
      <c r="C148" s="61" t="s">
        <v>247</v>
      </c>
      <c r="D148" s="61" t="s">
        <v>223</v>
      </c>
      <c r="E148" s="79">
        <v>4</v>
      </c>
      <c r="F148" s="61">
        <v>9</v>
      </c>
      <c r="G148" s="61" t="str">
        <f t="shared" ca="1" si="51"/>
        <v>24414</v>
      </c>
      <c r="H148" s="61" t="str">
        <f t="shared" ca="1" si="39"/>
        <v>多目的広場(土グランド)</v>
      </c>
      <c r="I148" s="83" t="str">
        <f t="shared" ca="1" si="54"/>
        <v/>
      </c>
      <c r="J148" s="61" t="str">
        <f t="shared" ca="1" si="40"/>
        <v/>
      </c>
      <c r="K148" s="61" t="str">
        <f t="shared" ca="1" si="52"/>
        <v/>
      </c>
      <c r="L148" s="61">
        <f t="shared" ca="1" si="41"/>
        <v>0</v>
      </c>
      <c r="M148" s="61">
        <f t="shared" ca="1" si="42"/>
        <v>0</v>
      </c>
      <c r="N148" s="61" t="str">
        <f t="shared" si="43"/>
        <v/>
      </c>
      <c r="O148" s="61" t="str">
        <f t="shared" si="44"/>
        <v/>
      </c>
      <c r="P148" s="61" t="str">
        <f t="shared" si="45"/>
        <v/>
      </c>
      <c r="Q148" s="61" t="str">
        <f t="shared" si="46"/>
        <v/>
      </c>
      <c r="R148" s="61" t="str">
        <f t="shared" si="47"/>
        <v/>
      </c>
      <c r="S148" s="61" t="str">
        <f t="shared" si="48"/>
        <v/>
      </c>
      <c r="T148" s="61" t="str">
        <f t="shared" si="49"/>
        <v/>
      </c>
      <c r="U148" s="61" t="str">
        <f t="shared" si="50"/>
        <v/>
      </c>
      <c r="V148" s="61" t="str">
        <f t="shared" si="53"/>
        <v/>
      </c>
    </row>
    <row r="149" spans="1:22" ht="17.25" customHeight="1">
      <c r="A149" s="61" t="s">
        <v>242</v>
      </c>
      <c r="B149" s="61" t="s">
        <v>241</v>
      </c>
      <c r="C149" s="61" t="s">
        <v>247</v>
      </c>
      <c r="D149" s="61" t="s">
        <v>223</v>
      </c>
      <c r="E149" s="79">
        <v>4</v>
      </c>
      <c r="F149" s="61">
        <v>10</v>
      </c>
      <c r="G149" s="61" t="str">
        <f t="shared" ca="1" si="51"/>
        <v>24517</v>
      </c>
      <c r="H149" s="61" t="str">
        <f t="shared" ca="1" si="39"/>
        <v>野球場</v>
      </c>
      <c r="I149" s="83" t="str">
        <f t="shared" ca="1" si="54"/>
        <v/>
      </c>
      <c r="J149" s="61" t="str">
        <f t="shared" ca="1" si="40"/>
        <v/>
      </c>
      <c r="K149" s="61" t="str">
        <f t="shared" ca="1" si="52"/>
        <v/>
      </c>
      <c r="L149" s="61">
        <f t="shared" ca="1" si="41"/>
        <v>0</v>
      </c>
      <c r="M149" s="61">
        <f t="shared" ca="1" si="42"/>
        <v>0</v>
      </c>
      <c r="N149" s="61" t="str">
        <f t="shared" si="43"/>
        <v/>
      </c>
      <c r="O149" s="61" t="str">
        <f t="shared" si="44"/>
        <v/>
      </c>
      <c r="P149" s="61" t="str">
        <f t="shared" si="45"/>
        <v/>
      </c>
      <c r="Q149" s="61" t="str">
        <f t="shared" si="46"/>
        <v/>
      </c>
      <c r="R149" s="61" t="str">
        <f t="shared" si="47"/>
        <v/>
      </c>
      <c r="S149" s="61" t="str">
        <f t="shared" si="48"/>
        <v/>
      </c>
      <c r="T149" s="61" t="str">
        <f t="shared" si="49"/>
        <v/>
      </c>
      <c r="U149" s="61" t="str">
        <f t="shared" si="50"/>
        <v/>
      </c>
      <c r="V149" s="61" t="str">
        <f t="shared" si="53"/>
        <v/>
      </c>
    </row>
    <row r="150" spans="1:22" ht="17.25" customHeight="1">
      <c r="A150" s="61" t="s">
        <v>242</v>
      </c>
      <c r="B150" s="61" t="s">
        <v>241</v>
      </c>
      <c r="C150" s="61" t="s">
        <v>247</v>
      </c>
      <c r="D150" s="61" t="s">
        <v>223</v>
      </c>
      <c r="E150" s="79">
        <v>4</v>
      </c>
      <c r="F150" s="61">
        <v>11</v>
      </c>
      <c r="G150" s="61" t="str">
        <f t="shared" ca="1" si="51"/>
        <v>24612</v>
      </c>
      <c r="H150" s="61" t="str">
        <f t="shared" ca="1" si="39"/>
        <v>第一屋内運動場</v>
      </c>
      <c r="I150" s="83" t="str">
        <f t="shared" ca="1" si="54"/>
        <v/>
      </c>
      <c r="J150" s="61" t="str">
        <f t="shared" ca="1" si="40"/>
        <v/>
      </c>
      <c r="K150" s="61" t="str">
        <f t="shared" ca="1" si="52"/>
        <v/>
      </c>
      <c r="L150" s="61">
        <f t="shared" ca="1" si="41"/>
        <v>0</v>
      </c>
      <c r="M150" s="61">
        <f t="shared" ca="1" si="42"/>
        <v>0</v>
      </c>
      <c r="N150" s="61" t="str">
        <f t="shared" si="43"/>
        <v/>
      </c>
      <c r="O150" s="61" t="str">
        <f t="shared" si="44"/>
        <v/>
      </c>
      <c r="P150" s="61" t="str">
        <f t="shared" si="45"/>
        <v/>
      </c>
      <c r="Q150" s="61" t="str">
        <f t="shared" si="46"/>
        <v/>
      </c>
      <c r="R150" s="61" t="str">
        <f t="shared" si="47"/>
        <v/>
      </c>
      <c r="S150" s="61" t="str">
        <f t="shared" si="48"/>
        <v/>
      </c>
      <c r="T150" s="61" t="str">
        <f t="shared" si="49"/>
        <v/>
      </c>
      <c r="U150" s="61" t="str">
        <f t="shared" si="50"/>
        <v/>
      </c>
      <c r="V150" s="61" t="str">
        <f t="shared" si="53"/>
        <v/>
      </c>
    </row>
    <row r="151" spans="1:22" ht="17.25" customHeight="1">
      <c r="A151" s="61" t="s">
        <v>242</v>
      </c>
      <c r="B151" s="61" t="s">
        <v>241</v>
      </c>
      <c r="C151" s="61" t="s">
        <v>247</v>
      </c>
      <c r="D151" s="61" t="s">
        <v>223</v>
      </c>
      <c r="E151" s="79">
        <v>4</v>
      </c>
      <c r="F151" s="61">
        <v>12</v>
      </c>
      <c r="G151" s="61" t="str">
        <f t="shared" ca="1" si="51"/>
        <v>24622</v>
      </c>
      <c r="H151" s="61" t="str">
        <f t="shared" ca="1" si="39"/>
        <v>第二屋内運動場</v>
      </c>
      <c r="I151" s="83" t="str">
        <f t="shared" ca="1" si="54"/>
        <v/>
      </c>
      <c r="J151" s="61" t="str">
        <f t="shared" ca="1" si="40"/>
        <v/>
      </c>
      <c r="K151" s="61" t="str">
        <f t="shared" ca="1" si="52"/>
        <v/>
      </c>
      <c r="L151" s="61">
        <f t="shared" ca="1" si="41"/>
        <v>0</v>
      </c>
      <c r="M151" s="61">
        <f t="shared" ca="1" si="42"/>
        <v>0</v>
      </c>
      <c r="N151" s="61" t="str">
        <f t="shared" si="43"/>
        <v/>
      </c>
      <c r="O151" s="61" t="str">
        <f t="shared" si="44"/>
        <v/>
      </c>
      <c r="P151" s="61" t="str">
        <f t="shared" si="45"/>
        <v/>
      </c>
      <c r="Q151" s="61" t="str">
        <f t="shared" si="46"/>
        <v/>
      </c>
      <c r="R151" s="61" t="str">
        <f t="shared" si="47"/>
        <v/>
      </c>
      <c r="S151" s="61" t="str">
        <f t="shared" si="48"/>
        <v/>
      </c>
      <c r="T151" s="61" t="str">
        <f t="shared" si="49"/>
        <v/>
      </c>
      <c r="U151" s="61" t="str">
        <f t="shared" si="50"/>
        <v/>
      </c>
      <c r="V151" s="61" t="str">
        <f t="shared" si="53"/>
        <v/>
      </c>
    </row>
    <row r="152" spans="1:22" ht="17.25" customHeight="1">
      <c r="A152" s="61" t="s">
        <v>242</v>
      </c>
      <c r="B152" s="61" t="s">
        <v>241</v>
      </c>
      <c r="C152" s="61" t="s">
        <v>247</v>
      </c>
      <c r="D152" s="61" t="s">
        <v>223</v>
      </c>
      <c r="E152" s="79">
        <v>4</v>
      </c>
      <c r="F152" s="61">
        <v>13</v>
      </c>
      <c r="G152" s="61" t="str">
        <f t="shared" ca="1" si="51"/>
        <v>24633</v>
      </c>
      <c r="H152" s="61" t="str">
        <f t="shared" ca="1" si="39"/>
        <v>第二屋内運動場会議室</v>
      </c>
      <c r="I152" s="83" t="str">
        <f t="shared" ca="1" si="54"/>
        <v/>
      </c>
      <c r="J152" s="61" t="str">
        <f t="shared" ca="1" si="40"/>
        <v/>
      </c>
      <c r="K152" s="61" t="str">
        <f t="shared" ca="1" si="52"/>
        <v/>
      </c>
      <c r="L152" s="61">
        <f t="shared" ca="1" si="41"/>
        <v>0</v>
      </c>
      <c r="M152" s="61">
        <f t="shared" ca="1" si="42"/>
        <v>0</v>
      </c>
      <c r="N152" s="61" t="str">
        <f t="shared" si="43"/>
        <v/>
      </c>
      <c r="O152" s="61" t="str">
        <f t="shared" si="44"/>
        <v/>
      </c>
      <c r="P152" s="61" t="str">
        <f t="shared" si="45"/>
        <v/>
      </c>
      <c r="Q152" s="61" t="str">
        <f t="shared" si="46"/>
        <v/>
      </c>
      <c r="R152" s="61" t="str">
        <f t="shared" si="47"/>
        <v/>
      </c>
      <c r="S152" s="61" t="str">
        <f t="shared" si="48"/>
        <v/>
      </c>
      <c r="T152" s="61" t="str">
        <f t="shared" si="49"/>
        <v/>
      </c>
      <c r="U152" s="61" t="str">
        <f t="shared" si="50"/>
        <v/>
      </c>
      <c r="V152" s="61" t="str">
        <f t="shared" si="53"/>
        <v/>
      </c>
    </row>
    <row r="153" spans="1:22" ht="17.25" customHeight="1">
      <c r="A153" s="61" t="s">
        <v>242</v>
      </c>
      <c r="B153" s="61" t="s">
        <v>241</v>
      </c>
      <c r="C153" s="61" t="s">
        <v>247</v>
      </c>
      <c r="D153" s="61" t="s">
        <v>223</v>
      </c>
      <c r="E153" s="79">
        <v>4</v>
      </c>
      <c r="F153" s="61">
        <v>14</v>
      </c>
      <c r="G153" s="61" t="str">
        <f t="shared" ca="1" si="51"/>
        <v>24715</v>
      </c>
      <c r="H153" s="61" t="str">
        <f t="shared" ca="1" si="39"/>
        <v>全天候庭球場(ABCD面)</v>
      </c>
      <c r="I153" s="83" t="str">
        <f t="shared" ca="1" si="54"/>
        <v/>
      </c>
      <c r="J153" s="61" t="str">
        <f t="shared" ca="1" si="40"/>
        <v/>
      </c>
      <c r="K153" s="61" t="str">
        <f t="shared" ca="1" si="52"/>
        <v/>
      </c>
      <c r="L153" s="61">
        <f t="shared" ca="1" si="41"/>
        <v>0</v>
      </c>
      <c r="M153" s="61">
        <f t="shared" ca="1" si="42"/>
        <v>0</v>
      </c>
      <c r="N153" s="61" t="str">
        <f t="shared" si="43"/>
        <v/>
      </c>
      <c r="O153" s="61" t="str">
        <f t="shared" si="44"/>
        <v/>
      </c>
      <c r="P153" s="61" t="str">
        <f t="shared" si="45"/>
        <v/>
      </c>
      <c r="Q153" s="61" t="str">
        <f t="shared" si="46"/>
        <v/>
      </c>
      <c r="R153" s="61" t="str">
        <f t="shared" si="47"/>
        <v/>
      </c>
      <c r="S153" s="61" t="str">
        <f t="shared" si="48"/>
        <v/>
      </c>
      <c r="T153" s="61" t="str">
        <f t="shared" si="49"/>
        <v/>
      </c>
      <c r="U153" s="61" t="str">
        <f t="shared" si="50"/>
        <v/>
      </c>
      <c r="V153" s="61" t="str">
        <f t="shared" si="53"/>
        <v/>
      </c>
    </row>
    <row r="154" spans="1:22" ht="17.25" customHeight="1">
      <c r="A154" s="61" t="s">
        <v>242</v>
      </c>
      <c r="B154" s="61" t="s">
        <v>241</v>
      </c>
      <c r="C154" s="61" t="s">
        <v>247</v>
      </c>
      <c r="D154" s="61" t="s">
        <v>223</v>
      </c>
      <c r="E154" s="79">
        <v>4</v>
      </c>
      <c r="F154" s="61">
        <v>15</v>
      </c>
      <c r="G154" s="61" t="str">
        <f t="shared" ca="1" si="51"/>
        <v>24725</v>
      </c>
      <c r="H154" s="61" t="str">
        <f t="shared" ca="1" si="39"/>
        <v>全天候庭球場(EFGH面)</v>
      </c>
      <c r="I154" s="83" t="str">
        <f t="shared" ca="1" si="54"/>
        <v/>
      </c>
      <c r="J154" s="61" t="str">
        <f t="shared" ca="1" si="40"/>
        <v/>
      </c>
      <c r="K154" s="61" t="str">
        <f t="shared" ca="1" si="52"/>
        <v/>
      </c>
      <c r="L154" s="61">
        <f t="shared" ca="1" si="41"/>
        <v>0</v>
      </c>
      <c r="M154" s="61">
        <f t="shared" ca="1" si="42"/>
        <v>0</v>
      </c>
      <c r="N154" s="61" t="str">
        <f t="shared" si="43"/>
        <v/>
      </c>
      <c r="O154" s="61" t="str">
        <f t="shared" si="44"/>
        <v/>
      </c>
      <c r="P154" s="61" t="str">
        <f t="shared" si="45"/>
        <v/>
      </c>
      <c r="Q154" s="61" t="str">
        <f t="shared" si="46"/>
        <v/>
      </c>
      <c r="R154" s="61" t="str">
        <f t="shared" si="47"/>
        <v/>
      </c>
      <c r="S154" s="61" t="str">
        <f t="shared" si="48"/>
        <v/>
      </c>
      <c r="T154" s="61" t="str">
        <f t="shared" si="49"/>
        <v/>
      </c>
      <c r="U154" s="61" t="str">
        <f t="shared" si="50"/>
        <v/>
      </c>
      <c r="V154" s="61" t="str">
        <f t="shared" si="53"/>
        <v/>
      </c>
    </row>
    <row r="155" spans="1:22" ht="17.25" customHeight="1">
      <c r="A155" s="61" t="s">
        <v>242</v>
      </c>
      <c r="B155" s="61" t="s">
        <v>241</v>
      </c>
      <c r="C155" s="61" t="s">
        <v>247</v>
      </c>
      <c r="D155" s="61" t="s">
        <v>223</v>
      </c>
      <c r="E155" s="79">
        <v>4</v>
      </c>
      <c r="F155" s="61">
        <v>16</v>
      </c>
      <c r="G155" s="61" t="str">
        <f t="shared" ca="1" si="51"/>
        <v>24816</v>
      </c>
      <c r="H155" s="61" t="str">
        <f t="shared" ca="1" si="39"/>
        <v>マレットゴルフ場(南側)</v>
      </c>
      <c r="I155" s="83" t="str">
        <f t="shared" ca="1" si="54"/>
        <v/>
      </c>
      <c r="J155" s="61" t="str">
        <f t="shared" ca="1" si="40"/>
        <v/>
      </c>
      <c r="K155" s="61" t="str">
        <f t="shared" ca="1" si="52"/>
        <v/>
      </c>
      <c r="L155" s="61">
        <f t="shared" ca="1" si="41"/>
        <v>0</v>
      </c>
      <c r="M155" s="61">
        <f t="shared" ca="1" si="42"/>
        <v>0</v>
      </c>
      <c r="N155" s="61" t="str">
        <f t="shared" si="43"/>
        <v/>
      </c>
      <c r="O155" s="61" t="str">
        <f t="shared" si="44"/>
        <v/>
      </c>
      <c r="P155" s="61" t="str">
        <f t="shared" si="45"/>
        <v/>
      </c>
      <c r="Q155" s="61" t="str">
        <f t="shared" si="46"/>
        <v/>
      </c>
      <c r="R155" s="61" t="str">
        <f t="shared" si="47"/>
        <v/>
      </c>
      <c r="S155" s="61" t="str">
        <f t="shared" si="48"/>
        <v/>
      </c>
      <c r="T155" s="61" t="str">
        <f t="shared" si="49"/>
        <v/>
      </c>
      <c r="U155" s="61" t="str">
        <f t="shared" si="50"/>
        <v/>
      </c>
      <c r="V155" s="61" t="str">
        <f t="shared" si="53"/>
        <v/>
      </c>
    </row>
    <row r="156" spans="1:22" ht="17.25" customHeight="1">
      <c r="A156" s="61" t="s">
        <v>242</v>
      </c>
      <c r="B156" s="61" t="s">
        <v>241</v>
      </c>
      <c r="C156" s="61" t="s">
        <v>247</v>
      </c>
      <c r="D156" s="61" t="s">
        <v>223</v>
      </c>
      <c r="E156" s="79">
        <v>4</v>
      </c>
      <c r="F156" s="61">
        <v>17</v>
      </c>
      <c r="G156" s="61" t="str">
        <f t="shared" ca="1" si="51"/>
        <v>24913</v>
      </c>
      <c r="H156" s="61" t="str">
        <f t="shared" ca="1" si="39"/>
        <v>弓道場</v>
      </c>
      <c r="I156" s="83" t="str">
        <f t="shared" ca="1" si="54"/>
        <v/>
      </c>
      <c r="J156" s="61" t="str">
        <f t="shared" ca="1" si="40"/>
        <v/>
      </c>
      <c r="K156" s="61" t="str">
        <f t="shared" ca="1" si="52"/>
        <v/>
      </c>
      <c r="L156" s="61">
        <f t="shared" ca="1" si="41"/>
        <v>0</v>
      </c>
      <c r="M156" s="61">
        <f t="shared" ca="1" si="42"/>
        <v>0</v>
      </c>
      <c r="N156" s="61" t="str">
        <f t="shared" si="43"/>
        <v/>
      </c>
      <c r="O156" s="61" t="str">
        <f t="shared" si="44"/>
        <v/>
      </c>
      <c r="P156" s="61" t="str">
        <f t="shared" si="45"/>
        <v/>
      </c>
      <c r="Q156" s="61" t="str">
        <f t="shared" si="46"/>
        <v/>
      </c>
      <c r="R156" s="61" t="str">
        <f t="shared" si="47"/>
        <v/>
      </c>
      <c r="S156" s="61" t="str">
        <f t="shared" si="48"/>
        <v/>
      </c>
      <c r="T156" s="61" t="str">
        <f t="shared" si="49"/>
        <v/>
      </c>
      <c r="U156" s="61" t="str">
        <f t="shared" si="50"/>
        <v/>
      </c>
      <c r="V156" s="61" t="str">
        <f t="shared" si="53"/>
        <v/>
      </c>
    </row>
    <row r="157" spans="1:22" ht="17.25" customHeight="1">
      <c r="A157" s="61" t="s">
        <v>242</v>
      </c>
      <c r="B157" s="61" t="s">
        <v>241</v>
      </c>
      <c r="C157" s="61" t="s">
        <v>247</v>
      </c>
      <c r="D157" s="61" t="s">
        <v>223</v>
      </c>
      <c r="E157" s="79">
        <v>4</v>
      </c>
      <c r="F157" s="61">
        <v>18</v>
      </c>
      <c r="G157" s="61" t="str">
        <f t="shared" ca="1" si="51"/>
        <v>51111</v>
      </c>
      <c r="H157" s="61" t="str">
        <f t="shared" ca="1" si="39"/>
        <v>B&amp;G体育館第1体育室</v>
      </c>
      <c r="I157" s="83" t="str">
        <f t="shared" ca="1" si="54"/>
        <v/>
      </c>
      <c r="J157" s="61" t="str">
        <f t="shared" ca="1" si="40"/>
        <v/>
      </c>
      <c r="K157" s="61" t="str">
        <f t="shared" ca="1" si="52"/>
        <v/>
      </c>
      <c r="L157" s="61">
        <f t="shared" ca="1" si="41"/>
        <v>0</v>
      </c>
      <c r="M157" s="61">
        <f t="shared" ca="1" si="42"/>
        <v>0</v>
      </c>
      <c r="N157" s="61" t="str">
        <f t="shared" si="43"/>
        <v/>
      </c>
      <c r="O157" s="61" t="str">
        <f t="shared" si="44"/>
        <v/>
      </c>
      <c r="P157" s="61" t="str">
        <f t="shared" si="45"/>
        <v/>
      </c>
      <c r="Q157" s="61" t="str">
        <f t="shared" si="46"/>
        <v/>
      </c>
      <c r="R157" s="61" t="str">
        <f t="shared" si="47"/>
        <v/>
      </c>
      <c r="S157" s="61" t="str">
        <f t="shared" si="48"/>
        <v/>
      </c>
      <c r="T157" s="61" t="str">
        <f t="shared" si="49"/>
        <v/>
      </c>
      <c r="U157" s="61" t="str">
        <f t="shared" si="50"/>
        <v/>
      </c>
      <c r="V157" s="61" t="str">
        <f t="shared" si="53"/>
        <v/>
      </c>
    </row>
    <row r="158" spans="1:22" ht="17.25" customHeight="1">
      <c r="A158" s="61" t="s">
        <v>242</v>
      </c>
      <c r="B158" s="61" t="s">
        <v>241</v>
      </c>
      <c r="C158" s="61" t="s">
        <v>247</v>
      </c>
      <c r="D158" s="61" t="s">
        <v>223</v>
      </c>
      <c r="E158" s="79">
        <v>4</v>
      </c>
      <c r="F158" s="61">
        <v>19</v>
      </c>
      <c r="G158" s="61" t="str">
        <f t="shared" ca="1" si="51"/>
        <v>51123</v>
      </c>
      <c r="H158" s="61" t="str">
        <f t="shared" ca="1" si="39"/>
        <v>B&amp;G体育館第2体育室(武道場)</v>
      </c>
      <c r="I158" s="83" t="str">
        <f t="shared" ca="1" si="54"/>
        <v/>
      </c>
      <c r="J158" s="61" t="str">
        <f t="shared" ca="1" si="40"/>
        <v/>
      </c>
      <c r="K158" s="61" t="str">
        <f t="shared" ca="1" si="52"/>
        <v/>
      </c>
      <c r="L158" s="61">
        <f t="shared" ca="1" si="41"/>
        <v>0</v>
      </c>
      <c r="M158" s="61">
        <f t="shared" ca="1" si="42"/>
        <v>0</v>
      </c>
      <c r="N158" s="61" t="str">
        <f t="shared" si="43"/>
        <v/>
      </c>
      <c r="O158" s="61" t="str">
        <f t="shared" si="44"/>
        <v/>
      </c>
      <c r="P158" s="61" t="str">
        <f t="shared" si="45"/>
        <v/>
      </c>
      <c r="Q158" s="61" t="str">
        <f t="shared" si="46"/>
        <v/>
      </c>
      <c r="R158" s="61" t="str">
        <f t="shared" si="47"/>
        <v/>
      </c>
      <c r="S158" s="61" t="str">
        <f t="shared" si="48"/>
        <v/>
      </c>
      <c r="T158" s="61" t="str">
        <f t="shared" si="49"/>
        <v/>
      </c>
      <c r="U158" s="61" t="str">
        <f t="shared" si="50"/>
        <v/>
      </c>
      <c r="V158" s="61" t="str">
        <f t="shared" si="53"/>
        <v/>
      </c>
    </row>
    <row r="159" spans="1:22" ht="17.25" customHeight="1">
      <c r="A159" s="61" t="s">
        <v>242</v>
      </c>
      <c r="B159" s="61" t="s">
        <v>241</v>
      </c>
      <c r="C159" s="61" t="s">
        <v>247</v>
      </c>
      <c r="D159" s="61" t="s">
        <v>223</v>
      </c>
      <c r="E159" s="79">
        <v>4</v>
      </c>
      <c r="F159" s="61">
        <v>20</v>
      </c>
      <c r="G159" s="61" t="str">
        <f t="shared" ca="1" si="51"/>
        <v>51214</v>
      </c>
      <c r="H159" s="61" t="str">
        <f ca="1">INDIRECT($B159&amp;$F159+12)</f>
        <v>平運動場</v>
      </c>
      <c r="I159" s="83" t="str">
        <f t="shared" ca="1" si="54"/>
        <v/>
      </c>
      <c r="J159" s="61" t="str">
        <f t="shared" ca="1" si="40"/>
        <v/>
      </c>
      <c r="K159" s="61" t="str">
        <f t="shared" ca="1" si="52"/>
        <v/>
      </c>
      <c r="L159" s="61">
        <f t="shared" ca="1" si="41"/>
        <v>0</v>
      </c>
      <c r="M159" s="61">
        <f t="shared" ca="1" si="42"/>
        <v>0</v>
      </c>
      <c r="N159" s="61" t="str">
        <f t="shared" si="43"/>
        <v/>
      </c>
      <c r="O159" s="61" t="str">
        <f t="shared" si="44"/>
        <v/>
      </c>
      <c r="P159" s="61" t="str">
        <f t="shared" si="45"/>
        <v/>
      </c>
      <c r="Q159" s="61" t="str">
        <f t="shared" si="46"/>
        <v/>
      </c>
      <c r="R159" s="61" t="str">
        <f t="shared" si="47"/>
        <v/>
      </c>
      <c r="S159" s="61" t="str">
        <f t="shared" si="48"/>
        <v/>
      </c>
      <c r="T159" s="61" t="str">
        <f t="shared" si="49"/>
        <v/>
      </c>
      <c r="U159" s="61" t="str">
        <f t="shared" si="50"/>
        <v/>
      </c>
      <c r="V159" s="61" t="str">
        <f t="shared" si="53"/>
        <v/>
      </c>
    </row>
    <row r="160" spans="1:22" ht="17.25" customHeight="1">
      <c r="A160" s="61" t="s">
        <v>242</v>
      </c>
      <c r="B160" s="61" t="s">
        <v>241</v>
      </c>
      <c r="C160" s="61" t="s">
        <v>247</v>
      </c>
      <c r="D160" s="61" t="s">
        <v>223</v>
      </c>
      <c r="E160" s="79">
        <v>4</v>
      </c>
      <c r="F160" s="61">
        <v>21</v>
      </c>
      <c r="G160" s="61" t="str">
        <f t="shared" ca="1" si="51"/>
        <v>51314</v>
      </c>
      <c r="H160" s="61" t="str">
        <f t="shared" ca="1" si="39"/>
        <v>平野球場</v>
      </c>
      <c r="I160" s="83" t="str">
        <f t="shared" ca="1" si="54"/>
        <v/>
      </c>
      <c r="J160" s="61" t="str">
        <f t="shared" ca="1" si="40"/>
        <v/>
      </c>
      <c r="K160" s="61" t="str">
        <f t="shared" ca="1" si="52"/>
        <v/>
      </c>
      <c r="L160" s="61">
        <f t="shared" ca="1" si="41"/>
        <v>0</v>
      </c>
      <c r="M160" s="61">
        <f t="shared" ca="1" si="42"/>
        <v>0</v>
      </c>
      <c r="N160" s="61" t="str">
        <f t="shared" si="43"/>
        <v/>
      </c>
      <c r="O160" s="61" t="str">
        <f t="shared" si="44"/>
        <v/>
      </c>
      <c r="P160" s="61" t="str">
        <f t="shared" si="45"/>
        <v/>
      </c>
      <c r="Q160" s="61" t="str">
        <f t="shared" si="46"/>
        <v/>
      </c>
      <c r="R160" s="61" t="str">
        <f t="shared" si="47"/>
        <v/>
      </c>
      <c r="S160" s="61" t="str">
        <f t="shared" si="48"/>
        <v/>
      </c>
      <c r="T160" s="61" t="str">
        <f t="shared" si="49"/>
        <v/>
      </c>
      <c r="U160" s="61" t="str">
        <f t="shared" si="50"/>
        <v/>
      </c>
      <c r="V160" s="61" t="str">
        <f t="shared" si="53"/>
        <v/>
      </c>
    </row>
    <row r="161" spans="1:22" ht="17.25" customHeight="1">
      <c r="A161" s="61" t="s">
        <v>242</v>
      </c>
      <c r="B161" s="61" t="s">
        <v>241</v>
      </c>
      <c r="C161" s="61" t="s">
        <v>247</v>
      </c>
      <c r="D161" s="61" t="s">
        <v>223</v>
      </c>
      <c r="E161" s="79">
        <v>4</v>
      </c>
      <c r="F161" s="61">
        <v>22</v>
      </c>
      <c r="G161" s="61" t="str">
        <f t="shared" ca="1" si="51"/>
        <v>52111</v>
      </c>
      <c r="H161" s="61" t="str">
        <f t="shared" ca="1" si="39"/>
        <v>西公園体育館</v>
      </c>
      <c r="I161" s="83" t="str">
        <f t="shared" ca="1" si="54"/>
        <v/>
      </c>
      <c r="J161" s="61" t="str">
        <f t="shared" ca="1" si="40"/>
        <v/>
      </c>
      <c r="K161" s="61" t="str">
        <f t="shared" ca="1" si="52"/>
        <v/>
      </c>
      <c r="L161" s="61">
        <f t="shared" ca="1" si="41"/>
        <v>0</v>
      </c>
      <c r="M161" s="61">
        <f t="shared" ca="1" si="42"/>
        <v>0</v>
      </c>
      <c r="N161" s="61" t="str">
        <f t="shared" si="43"/>
        <v/>
      </c>
      <c r="O161" s="61" t="str">
        <f t="shared" si="44"/>
        <v/>
      </c>
      <c r="P161" s="61" t="str">
        <f t="shared" si="45"/>
        <v/>
      </c>
      <c r="Q161" s="61" t="str">
        <f t="shared" si="46"/>
        <v/>
      </c>
      <c r="R161" s="61" t="str">
        <f t="shared" si="47"/>
        <v/>
      </c>
      <c r="S161" s="61" t="str">
        <f t="shared" si="48"/>
        <v/>
      </c>
      <c r="T161" s="61" t="str">
        <f t="shared" si="49"/>
        <v/>
      </c>
      <c r="U161" s="61" t="str">
        <f t="shared" si="50"/>
        <v/>
      </c>
      <c r="V161" s="61" t="str">
        <f t="shared" si="53"/>
        <v/>
      </c>
    </row>
    <row r="162" spans="1:22" ht="17.25" customHeight="1">
      <c r="A162" s="61" t="s">
        <v>242</v>
      </c>
      <c r="B162" s="61" t="s">
        <v>241</v>
      </c>
      <c r="C162" s="61" t="s">
        <v>247</v>
      </c>
      <c r="D162" s="61" t="s">
        <v>223</v>
      </c>
      <c r="E162" s="79">
        <v>4</v>
      </c>
      <c r="F162" s="61">
        <v>23</v>
      </c>
      <c r="G162" s="61">
        <f t="shared" ca="1" si="51"/>
        <v>0</v>
      </c>
      <c r="H162" s="61" t="str">
        <f t="shared" ca="1" si="39"/>
        <v>大町市旧西小学校体育館</v>
      </c>
      <c r="I162" s="83" t="str">
        <f t="shared" ca="1" si="54"/>
        <v/>
      </c>
      <c r="J162" s="61" t="str">
        <f t="shared" ca="1" si="40"/>
        <v/>
      </c>
      <c r="K162" s="61" t="str">
        <f t="shared" ca="1" si="52"/>
        <v/>
      </c>
      <c r="L162" s="61">
        <f t="shared" ca="1" si="41"/>
        <v>0</v>
      </c>
      <c r="M162" s="61">
        <f t="shared" ca="1" si="42"/>
        <v>0</v>
      </c>
      <c r="N162" s="61" t="str">
        <f t="shared" si="43"/>
        <v/>
      </c>
      <c r="O162" s="61" t="str">
        <f t="shared" si="44"/>
        <v/>
      </c>
      <c r="P162" s="61" t="str">
        <f t="shared" si="45"/>
        <v/>
      </c>
      <c r="Q162" s="61" t="str">
        <f t="shared" si="46"/>
        <v/>
      </c>
      <c r="R162" s="61" t="str">
        <f t="shared" si="47"/>
        <v/>
      </c>
      <c r="S162" s="61" t="str">
        <f t="shared" si="48"/>
        <v/>
      </c>
      <c r="T162" s="61" t="str">
        <f t="shared" si="49"/>
        <v/>
      </c>
      <c r="U162" s="61" t="str">
        <f t="shared" si="50"/>
        <v/>
      </c>
      <c r="V162" s="61" t="str">
        <f t="shared" si="53"/>
        <v/>
      </c>
    </row>
    <row r="163" spans="1:22" ht="17.25" customHeight="1">
      <c r="A163" s="61" t="s">
        <v>242</v>
      </c>
      <c r="B163" s="61" t="s">
        <v>241</v>
      </c>
      <c r="C163" s="61" t="s">
        <v>247</v>
      </c>
      <c r="D163" s="61" t="s">
        <v>223</v>
      </c>
      <c r="E163" s="79">
        <v>4</v>
      </c>
      <c r="F163" s="61">
        <v>24</v>
      </c>
      <c r="G163" s="61" t="str">
        <f t="shared" ca="1" si="51"/>
        <v>52214</v>
      </c>
      <c r="H163" s="61" t="str">
        <f t="shared" ca="1" si="39"/>
        <v>大町市旧西小学校運動場</v>
      </c>
      <c r="I163" s="83" t="str">
        <f t="shared" ca="1" si="54"/>
        <v/>
      </c>
      <c r="J163" s="61" t="str">
        <f t="shared" ca="1" si="40"/>
        <v/>
      </c>
      <c r="K163" s="61" t="str">
        <f t="shared" ca="1" si="52"/>
        <v/>
      </c>
      <c r="L163" s="61">
        <f t="shared" ca="1" si="41"/>
        <v>0</v>
      </c>
      <c r="M163" s="61">
        <f t="shared" ca="1" si="42"/>
        <v>0</v>
      </c>
      <c r="N163" s="61" t="str">
        <f t="shared" si="43"/>
        <v/>
      </c>
      <c r="O163" s="61" t="str">
        <f t="shared" si="44"/>
        <v/>
      </c>
      <c r="P163" s="61" t="str">
        <f t="shared" si="45"/>
        <v/>
      </c>
      <c r="Q163" s="61" t="str">
        <f t="shared" si="46"/>
        <v/>
      </c>
      <c r="R163" s="61" t="str">
        <f t="shared" si="47"/>
        <v/>
      </c>
      <c r="S163" s="61" t="str">
        <f t="shared" si="48"/>
        <v/>
      </c>
      <c r="T163" s="61" t="str">
        <f t="shared" si="49"/>
        <v/>
      </c>
      <c r="U163" s="61" t="str">
        <f t="shared" si="50"/>
        <v/>
      </c>
      <c r="V163" s="61" t="str">
        <f t="shared" si="53"/>
        <v/>
      </c>
    </row>
    <row r="164" spans="1:22" ht="17.25" customHeight="1">
      <c r="A164" s="61" t="s">
        <v>242</v>
      </c>
      <c r="B164" s="61" t="s">
        <v>241</v>
      </c>
      <c r="C164" s="61" t="s">
        <v>247</v>
      </c>
      <c r="D164" s="61" t="s">
        <v>223</v>
      </c>
      <c r="E164" s="79">
        <v>4</v>
      </c>
      <c r="F164" s="61">
        <v>25</v>
      </c>
      <c r="G164" s="61" t="str">
        <f t="shared" ca="1" si="51"/>
        <v>53114</v>
      </c>
      <c r="H164" s="61" t="str">
        <f t="shared" ca="1" si="39"/>
        <v>社体育館</v>
      </c>
      <c r="I164" s="83" t="str">
        <f t="shared" ca="1" si="54"/>
        <v/>
      </c>
      <c r="J164" s="61" t="str">
        <f t="shared" ca="1" si="40"/>
        <v/>
      </c>
      <c r="K164" s="61" t="str">
        <f t="shared" ca="1" si="52"/>
        <v/>
      </c>
      <c r="L164" s="61">
        <f t="shared" ca="1" si="41"/>
        <v>0</v>
      </c>
      <c r="M164" s="61">
        <f t="shared" ca="1" si="42"/>
        <v>0</v>
      </c>
      <c r="N164" s="61" t="str">
        <f t="shared" si="43"/>
        <v/>
      </c>
      <c r="O164" s="61" t="str">
        <f t="shared" si="44"/>
        <v/>
      </c>
      <c r="P164" s="61" t="str">
        <f t="shared" si="45"/>
        <v/>
      </c>
      <c r="Q164" s="61" t="str">
        <f t="shared" si="46"/>
        <v/>
      </c>
      <c r="R164" s="61" t="str">
        <f t="shared" si="47"/>
        <v/>
      </c>
      <c r="S164" s="61" t="str">
        <f t="shared" si="48"/>
        <v/>
      </c>
      <c r="T164" s="61" t="str">
        <f t="shared" si="49"/>
        <v/>
      </c>
      <c r="U164" s="61" t="str">
        <f t="shared" si="50"/>
        <v/>
      </c>
      <c r="V164" s="61" t="str">
        <f t="shared" si="53"/>
        <v/>
      </c>
    </row>
    <row r="165" spans="1:22" ht="17.25" customHeight="1">
      <c r="A165" s="61" t="s">
        <v>242</v>
      </c>
      <c r="B165" s="61" t="s">
        <v>241</v>
      </c>
      <c r="C165" s="61" t="s">
        <v>247</v>
      </c>
      <c r="D165" s="61" t="s">
        <v>223</v>
      </c>
      <c r="E165" s="79">
        <v>4</v>
      </c>
      <c r="F165" s="61">
        <v>26</v>
      </c>
      <c r="G165" s="61" t="str">
        <f t="shared" ca="1" si="51"/>
        <v>53214</v>
      </c>
      <c r="H165" s="61" t="str">
        <f t="shared" ca="1" si="39"/>
        <v>社B&amp;G多目的広場</v>
      </c>
      <c r="I165" s="83" t="str">
        <f t="shared" ca="1" si="54"/>
        <v/>
      </c>
      <c r="J165" s="61" t="str">
        <f t="shared" ca="1" si="40"/>
        <v/>
      </c>
      <c r="K165" s="61" t="str">
        <f t="shared" ca="1" si="52"/>
        <v/>
      </c>
      <c r="L165" s="61">
        <f t="shared" ca="1" si="41"/>
        <v>0</v>
      </c>
      <c r="M165" s="61">
        <f t="shared" ca="1" si="42"/>
        <v>0</v>
      </c>
      <c r="N165" s="61" t="str">
        <f t="shared" si="43"/>
        <v/>
      </c>
      <c r="O165" s="61" t="str">
        <f t="shared" si="44"/>
        <v/>
      </c>
      <c r="P165" s="61" t="str">
        <f t="shared" si="45"/>
        <v/>
      </c>
      <c r="Q165" s="61" t="str">
        <f t="shared" si="46"/>
        <v/>
      </c>
      <c r="R165" s="61" t="str">
        <f t="shared" si="47"/>
        <v/>
      </c>
      <c r="S165" s="61" t="str">
        <f t="shared" si="48"/>
        <v/>
      </c>
      <c r="T165" s="61" t="str">
        <f t="shared" si="49"/>
        <v/>
      </c>
      <c r="U165" s="61" t="str">
        <f t="shared" si="50"/>
        <v/>
      </c>
      <c r="V165" s="61" t="str">
        <f t="shared" si="53"/>
        <v/>
      </c>
    </row>
    <row r="166" spans="1:22" ht="17.25" customHeight="1">
      <c r="A166" s="61" t="s">
        <v>242</v>
      </c>
      <c r="B166" s="61" t="s">
        <v>241</v>
      </c>
      <c r="C166" s="61" t="s">
        <v>247</v>
      </c>
      <c r="D166" s="61" t="s">
        <v>223</v>
      </c>
      <c r="E166" s="79">
        <v>4</v>
      </c>
      <c r="F166" s="61">
        <v>27</v>
      </c>
      <c r="G166" s="61">
        <f t="shared" ca="1" si="51"/>
        <v>0</v>
      </c>
      <c r="H166" s="61" t="str">
        <f t="shared" ca="1" si="39"/>
        <v>やしろ公園運動広場</v>
      </c>
      <c r="I166" s="83" t="str">
        <f t="shared" ca="1" si="54"/>
        <v/>
      </c>
      <c r="J166" s="61" t="str">
        <f t="shared" ca="1" si="40"/>
        <v/>
      </c>
      <c r="K166" s="61" t="str">
        <f t="shared" ca="1" si="52"/>
        <v/>
      </c>
      <c r="L166" s="61">
        <f t="shared" ca="1" si="41"/>
        <v>0</v>
      </c>
      <c r="M166" s="61">
        <f t="shared" ca="1" si="42"/>
        <v>0</v>
      </c>
      <c r="N166" s="61" t="str">
        <f t="shared" si="43"/>
        <v/>
      </c>
      <c r="O166" s="61" t="str">
        <f t="shared" si="44"/>
        <v/>
      </c>
      <c r="P166" s="61" t="str">
        <f t="shared" si="45"/>
        <v/>
      </c>
      <c r="Q166" s="61" t="str">
        <f t="shared" si="46"/>
        <v/>
      </c>
      <c r="R166" s="61" t="str">
        <f t="shared" si="47"/>
        <v/>
      </c>
      <c r="S166" s="61" t="str">
        <f t="shared" si="48"/>
        <v/>
      </c>
      <c r="T166" s="61" t="str">
        <f t="shared" si="49"/>
        <v/>
      </c>
      <c r="U166" s="61" t="str">
        <f t="shared" si="50"/>
        <v/>
      </c>
      <c r="V166" s="61" t="str">
        <f t="shared" si="53"/>
        <v/>
      </c>
    </row>
    <row r="167" spans="1:22" ht="17.25" customHeight="1">
      <c r="A167" s="61" t="s">
        <v>242</v>
      </c>
      <c r="B167" s="61" t="s">
        <v>241</v>
      </c>
      <c r="C167" s="61" t="s">
        <v>247</v>
      </c>
      <c r="D167" s="61" t="s">
        <v>223</v>
      </c>
      <c r="E167" s="79">
        <v>4</v>
      </c>
      <c r="F167" s="61">
        <v>28</v>
      </c>
      <c r="G167" s="61">
        <f t="shared" ca="1" si="51"/>
        <v>0</v>
      </c>
      <c r="H167" s="61" t="str">
        <f t="shared" ca="1" si="39"/>
        <v>大町市旧東小学校体育館</v>
      </c>
      <c r="I167" s="83" t="str">
        <f t="shared" ca="1" si="54"/>
        <v/>
      </c>
      <c r="J167" s="61" t="str">
        <f t="shared" ca="1" si="40"/>
        <v/>
      </c>
      <c r="K167" s="61" t="str">
        <f t="shared" ca="1" si="52"/>
        <v/>
      </c>
      <c r="L167" s="61">
        <f t="shared" ca="1" si="41"/>
        <v>0</v>
      </c>
      <c r="M167" s="61">
        <f t="shared" ca="1" si="42"/>
        <v>0</v>
      </c>
      <c r="N167" s="61" t="str">
        <f t="shared" si="43"/>
        <v/>
      </c>
      <c r="O167" s="61" t="str">
        <f t="shared" si="44"/>
        <v/>
      </c>
      <c r="P167" s="61" t="str">
        <f t="shared" si="45"/>
        <v/>
      </c>
      <c r="Q167" s="61" t="str">
        <f t="shared" si="46"/>
        <v/>
      </c>
      <c r="R167" s="61" t="str">
        <f t="shared" si="47"/>
        <v/>
      </c>
      <c r="S167" s="61" t="str">
        <f t="shared" si="48"/>
        <v/>
      </c>
      <c r="T167" s="61" t="str">
        <f t="shared" si="49"/>
        <v/>
      </c>
      <c r="U167" s="61" t="str">
        <f t="shared" si="50"/>
        <v/>
      </c>
      <c r="V167" s="61" t="str">
        <f t="shared" si="53"/>
        <v/>
      </c>
    </row>
    <row r="168" spans="1:22" ht="17.25" customHeight="1">
      <c r="A168" s="61" t="s">
        <v>242</v>
      </c>
      <c r="B168" s="61" t="s">
        <v>241</v>
      </c>
      <c r="C168" s="61" t="s">
        <v>247</v>
      </c>
      <c r="D168" s="61" t="s">
        <v>223</v>
      </c>
      <c r="E168" s="79">
        <v>4</v>
      </c>
      <c r="F168" s="61">
        <v>29</v>
      </c>
      <c r="G168" s="61" t="str">
        <f t="shared" ca="1" si="51"/>
        <v>53311</v>
      </c>
      <c r="H168" s="61" t="str">
        <f t="shared" ca="1" si="39"/>
        <v>大町市旧東小学校運動場</v>
      </c>
      <c r="I168" s="83" t="str">
        <f t="shared" ca="1" si="54"/>
        <v/>
      </c>
      <c r="J168" s="61" t="str">
        <f t="shared" ca="1" si="40"/>
        <v/>
      </c>
      <c r="K168" s="61" t="str">
        <f t="shared" ca="1" si="52"/>
        <v/>
      </c>
      <c r="L168" s="61">
        <f t="shared" ca="1" si="41"/>
        <v>0</v>
      </c>
      <c r="M168" s="61">
        <f t="shared" ca="1" si="42"/>
        <v>0</v>
      </c>
      <c r="N168" s="61" t="str">
        <f t="shared" si="43"/>
        <v/>
      </c>
      <c r="O168" s="61" t="str">
        <f t="shared" si="44"/>
        <v/>
      </c>
      <c r="P168" s="61" t="str">
        <f t="shared" si="45"/>
        <v/>
      </c>
      <c r="Q168" s="61" t="str">
        <f t="shared" si="46"/>
        <v/>
      </c>
      <c r="R168" s="61" t="str">
        <f t="shared" si="47"/>
        <v/>
      </c>
      <c r="S168" s="61" t="str">
        <f t="shared" si="48"/>
        <v/>
      </c>
      <c r="T168" s="61" t="str">
        <f t="shared" si="49"/>
        <v/>
      </c>
      <c r="U168" s="61" t="str">
        <f t="shared" si="50"/>
        <v/>
      </c>
      <c r="V168" s="61" t="str">
        <f t="shared" si="53"/>
        <v/>
      </c>
    </row>
    <row r="169" spans="1:22" ht="17.25" customHeight="1">
      <c r="A169" s="61" t="s">
        <v>242</v>
      </c>
      <c r="B169" s="61" t="s">
        <v>241</v>
      </c>
      <c r="C169" s="61" t="s">
        <v>247</v>
      </c>
      <c r="D169" s="61" t="s">
        <v>223</v>
      </c>
      <c r="E169" s="79">
        <v>4</v>
      </c>
      <c r="F169" s="61">
        <v>30</v>
      </c>
      <c r="G169" s="61" t="str">
        <f t="shared" ca="1" si="51"/>
        <v>54114</v>
      </c>
      <c r="H169" s="61" t="str">
        <f t="shared" ca="1" si="39"/>
        <v>常盤運動場</v>
      </c>
      <c r="I169" s="83" t="str">
        <f t="shared" ca="1" si="54"/>
        <v/>
      </c>
      <c r="J169" s="61" t="str">
        <f t="shared" ca="1" si="40"/>
        <v/>
      </c>
      <c r="K169" s="61" t="str">
        <f t="shared" ca="1" si="52"/>
        <v/>
      </c>
      <c r="L169" s="61">
        <f t="shared" ca="1" si="41"/>
        <v>0</v>
      </c>
      <c r="M169" s="61">
        <f t="shared" ca="1" si="42"/>
        <v>0</v>
      </c>
      <c r="N169" s="61" t="str">
        <f t="shared" si="43"/>
        <v/>
      </c>
      <c r="O169" s="61" t="str">
        <f t="shared" si="44"/>
        <v/>
      </c>
      <c r="P169" s="61" t="str">
        <f t="shared" si="45"/>
        <v/>
      </c>
      <c r="Q169" s="61" t="str">
        <f t="shared" si="46"/>
        <v/>
      </c>
      <c r="R169" s="61" t="str">
        <f t="shared" si="47"/>
        <v/>
      </c>
      <c r="S169" s="61" t="str">
        <f t="shared" si="48"/>
        <v/>
      </c>
      <c r="T169" s="61" t="str">
        <f t="shared" si="49"/>
        <v/>
      </c>
      <c r="U169" s="61" t="str">
        <f t="shared" si="50"/>
        <v/>
      </c>
      <c r="V169" s="61" t="str">
        <f t="shared" si="53"/>
        <v/>
      </c>
    </row>
    <row r="170" spans="1:22" ht="17.25" customHeight="1">
      <c r="A170" s="61" t="s">
        <v>242</v>
      </c>
      <c r="B170" s="61" t="s">
        <v>241</v>
      </c>
      <c r="C170" s="61" t="s">
        <v>247</v>
      </c>
      <c r="D170" s="61" t="s">
        <v>223</v>
      </c>
      <c r="E170" s="79">
        <v>4</v>
      </c>
      <c r="F170" s="61">
        <v>31</v>
      </c>
      <c r="G170" s="61" t="str">
        <f t="shared" ca="1" si="51"/>
        <v>55111</v>
      </c>
      <c r="H170" s="61" t="str">
        <f t="shared" ca="1" si="39"/>
        <v>美麻トレーニングセンター</v>
      </c>
      <c r="I170" s="83" t="str">
        <f t="shared" ca="1" si="54"/>
        <v/>
      </c>
      <c r="J170" s="61" t="str">
        <f t="shared" ca="1" si="40"/>
        <v/>
      </c>
      <c r="K170" s="61" t="str">
        <f t="shared" ca="1" si="52"/>
        <v/>
      </c>
      <c r="L170" s="61">
        <f t="shared" ca="1" si="41"/>
        <v>0</v>
      </c>
      <c r="M170" s="61">
        <f t="shared" ca="1" si="42"/>
        <v>0</v>
      </c>
      <c r="N170" s="61" t="str">
        <f t="shared" si="43"/>
        <v/>
      </c>
      <c r="O170" s="61" t="str">
        <f t="shared" si="44"/>
        <v/>
      </c>
      <c r="P170" s="61" t="str">
        <f t="shared" si="45"/>
        <v/>
      </c>
      <c r="Q170" s="61" t="str">
        <f t="shared" si="46"/>
        <v/>
      </c>
      <c r="R170" s="61" t="str">
        <f t="shared" si="47"/>
        <v/>
      </c>
      <c r="S170" s="61" t="str">
        <f t="shared" si="48"/>
        <v/>
      </c>
      <c r="T170" s="61" t="str">
        <f t="shared" si="49"/>
        <v/>
      </c>
      <c r="U170" s="61" t="str">
        <f t="shared" si="50"/>
        <v/>
      </c>
      <c r="V170" s="61" t="str">
        <f t="shared" si="53"/>
        <v/>
      </c>
    </row>
    <row r="171" spans="1:22" ht="17.25" customHeight="1">
      <c r="A171" s="61" t="s">
        <v>242</v>
      </c>
      <c r="B171" s="61" t="s">
        <v>241</v>
      </c>
      <c r="C171" s="61" t="s">
        <v>247</v>
      </c>
      <c r="D171" s="61" t="s">
        <v>223</v>
      </c>
      <c r="E171" s="79">
        <v>4</v>
      </c>
      <c r="F171" s="61">
        <v>32</v>
      </c>
      <c r="G171" s="61" t="str">
        <f t="shared" ca="1" si="51"/>
        <v>55215</v>
      </c>
      <c r="H171" s="61" t="str">
        <f t="shared" ca="1" si="39"/>
        <v>美麻テニスコート</v>
      </c>
      <c r="I171" s="83" t="str">
        <f t="shared" ca="1" si="54"/>
        <v/>
      </c>
      <c r="J171" s="61" t="str">
        <f t="shared" ca="1" si="40"/>
        <v/>
      </c>
      <c r="K171" s="61" t="str">
        <f t="shared" ca="1" si="52"/>
        <v/>
      </c>
      <c r="L171" s="61">
        <f t="shared" ca="1" si="41"/>
        <v>0</v>
      </c>
      <c r="M171" s="61">
        <f t="shared" ca="1" si="42"/>
        <v>0</v>
      </c>
      <c r="N171" s="61" t="str">
        <f t="shared" si="43"/>
        <v/>
      </c>
      <c r="O171" s="61" t="str">
        <f t="shared" si="44"/>
        <v/>
      </c>
      <c r="P171" s="61" t="str">
        <f t="shared" si="45"/>
        <v/>
      </c>
      <c r="Q171" s="61" t="str">
        <f t="shared" si="46"/>
        <v/>
      </c>
      <c r="R171" s="61" t="str">
        <f t="shared" si="47"/>
        <v/>
      </c>
      <c r="S171" s="61" t="str">
        <f t="shared" si="48"/>
        <v/>
      </c>
      <c r="T171" s="61" t="str">
        <f t="shared" si="49"/>
        <v/>
      </c>
      <c r="U171" s="61" t="str">
        <f t="shared" si="50"/>
        <v/>
      </c>
      <c r="V171" s="61" t="str">
        <f t="shared" si="53"/>
        <v/>
      </c>
    </row>
    <row r="172" spans="1:22" ht="17.25" customHeight="1">
      <c r="A172" s="61" t="s">
        <v>242</v>
      </c>
      <c r="B172" s="61" t="s">
        <v>241</v>
      </c>
      <c r="C172" s="61" t="s">
        <v>247</v>
      </c>
      <c r="D172" s="61" t="s">
        <v>223</v>
      </c>
      <c r="E172" s="79">
        <v>4</v>
      </c>
      <c r="F172" s="61">
        <v>33</v>
      </c>
      <c r="G172" s="61" t="str">
        <f t="shared" ca="1" si="51"/>
        <v>55314</v>
      </c>
      <c r="H172" s="61" t="str">
        <f t="shared" ca="1" si="39"/>
        <v>美麻運動場</v>
      </c>
      <c r="I172" s="83" t="str">
        <f t="shared" ca="1" si="54"/>
        <v/>
      </c>
      <c r="J172" s="61" t="str">
        <f t="shared" ca="1" si="40"/>
        <v/>
      </c>
      <c r="K172" s="61" t="str">
        <f t="shared" ca="1" si="52"/>
        <v/>
      </c>
      <c r="L172" s="61">
        <f t="shared" ca="1" si="41"/>
        <v>0</v>
      </c>
      <c r="M172" s="61">
        <f t="shared" ca="1" si="42"/>
        <v>0</v>
      </c>
      <c r="N172" s="61" t="str">
        <f t="shared" si="43"/>
        <v/>
      </c>
      <c r="O172" s="61" t="str">
        <f t="shared" si="44"/>
        <v/>
      </c>
      <c r="P172" s="61" t="str">
        <f t="shared" si="45"/>
        <v/>
      </c>
      <c r="Q172" s="61" t="str">
        <f t="shared" si="46"/>
        <v/>
      </c>
      <c r="R172" s="61" t="str">
        <f t="shared" si="47"/>
        <v/>
      </c>
      <c r="S172" s="61" t="str">
        <f t="shared" si="48"/>
        <v/>
      </c>
      <c r="T172" s="61" t="str">
        <f t="shared" si="49"/>
        <v/>
      </c>
      <c r="U172" s="61" t="str">
        <f t="shared" si="50"/>
        <v/>
      </c>
      <c r="V172" s="61" t="str">
        <f t="shared" si="53"/>
        <v/>
      </c>
    </row>
    <row r="173" spans="1:22" ht="17.25" customHeight="1">
      <c r="A173" s="61" t="s">
        <v>242</v>
      </c>
      <c r="B173" s="61" t="s">
        <v>241</v>
      </c>
      <c r="C173" s="61" t="s">
        <v>247</v>
      </c>
      <c r="D173" s="61" t="s">
        <v>223</v>
      </c>
      <c r="E173" s="79">
        <v>4</v>
      </c>
      <c r="F173" s="61">
        <v>34</v>
      </c>
      <c r="G173" s="61" t="str">
        <f t="shared" ca="1" si="51"/>
        <v>55414</v>
      </c>
      <c r="H173" s="61" t="str">
        <f t="shared" ca="1" si="39"/>
        <v>美麻丸山公園運動広場</v>
      </c>
      <c r="I173" s="83" t="str">
        <f t="shared" ca="1" si="54"/>
        <v/>
      </c>
      <c r="J173" s="61" t="str">
        <f t="shared" ca="1" si="40"/>
        <v/>
      </c>
      <c r="K173" s="61" t="str">
        <f t="shared" ca="1" si="52"/>
        <v/>
      </c>
      <c r="L173" s="61">
        <f t="shared" ca="1" si="41"/>
        <v>0</v>
      </c>
      <c r="M173" s="61">
        <f t="shared" ca="1" si="42"/>
        <v>0</v>
      </c>
      <c r="N173" s="61" t="str">
        <f t="shared" si="43"/>
        <v/>
      </c>
      <c r="O173" s="61" t="str">
        <f t="shared" si="44"/>
        <v/>
      </c>
      <c r="P173" s="61" t="str">
        <f t="shared" si="45"/>
        <v/>
      </c>
      <c r="Q173" s="61" t="str">
        <f t="shared" si="46"/>
        <v/>
      </c>
      <c r="R173" s="61" t="str">
        <f t="shared" si="47"/>
        <v/>
      </c>
      <c r="S173" s="61" t="str">
        <f t="shared" si="48"/>
        <v/>
      </c>
      <c r="T173" s="61" t="str">
        <f t="shared" si="49"/>
        <v/>
      </c>
      <c r="U173" s="61" t="str">
        <f t="shared" si="50"/>
        <v/>
      </c>
      <c r="V173" s="61" t="str">
        <f t="shared" si="53"/>
        <v/>
      </c>
    </row>
    <row r="174" spans="1:22" ht="17.25" customHeight="1">
      <c r="A174" s="61" t="s">
        <v>242</v>
      </c>
      <c r="B174" s="61" t="s">
        <v>241</v>
      </c>
      <c r="C174" s="61" t="s">
        <v>247</v>
      </c>
      <c r="D174" s="61" t="s">
        <v>223</v>
      </c>
      <c r="E174" s="79">
        <v>4</v>
      </c>
      <c r="F174" s="61">
        <v>35</v>
      </c>
      <c r="G174" s="61" t="str">
        <f t="shared" ca="1" si="51"/>
        <v>56111</v>
      </c>
      <c r="H174" s="61" t="str">
        <f t="shared" ca="1" si="39"/>
        <v>八坂トレーニングセンター</v>
      </c>
      <c r="I174" s="83" t="str">
        <f t="shared" ca="1" si="54"/>
        <v/>
      </c>
      <c r="J174" s="61" t="str">
        <f t="shared" ca="1" si="40"/>
        <v/>
      </c>
      <c r="K174" s="61" t="str">
        <f t="shared" ca="1" si="52"/>
        <v/>
      </c>
      <c r="L174" s="61">
        <f t="shared" ca="1" si="41"/>
        <v>0</v>
      </c>
      <c r="M174" s="61">
        <f t="shared" ca="1" si="42"/>
        <v>0</v>
      </c>
      <c r="N174" s="61" t="str">
        <f t="shared" si="43"/>
        <v/>
      </c>
      <c r="O174" s="61" t="str">
        <f t="shared" si="44"/>
        <v/>
      </c>
      <c r="P174" s="61" t="str">
        <f t="shared" si="45"/>
        <v/>
      </c>
      <c r="Q174" s="61" t="str">
        <f t="shared" si="46"/>
        <v/>
      </c>
      <c r="R174" s="61" t="str">
        <f t="shared" si="47"/>
        <v/>
      </c>
      <c r="S174" s="61" t="str">
        <f t="shared" si="48"/>
        <v/>
      </c>
      <c r="T174" s="61" t="str">
        <f t="shared" si="49"/>
        <v/>
      </c>
      <c r="U174" s="61" t="str">
        <f t="shared" si="50"/>
        <v/>
      </c>
      <c r="V174" s="61" t="str">
        <f t="shared" si="53"/>
        <v/>
      </c>
    </row>
    <row r="175" spans="1:22" ht="17.25" customHeight="1">
      <c r="A175" s="61" t="s">
        <v>242</v>
      </c>
      <c r="B175" s="61" t="s">
        <v>241</v>
      </c>
      <c r="C175" s="61" t="s">
        <v>247</v>
      </c>
      <c r="D175" s="61" t="s">
        <v>223</v>
      </c>
      <c r="E175" s="79">
        <v>4</v>
      </c>
      <c r="F175" s="61">
        <v>36</v>
      </c>
      <c r="G175" s="61" t="str">
        <f t="shared" ca="1" si="51"/>
        <v>99999</v>
      </c>
      <c r="H175" s="61">
        <f t="shared" ca="1" si="39"/>
        <v>0</v>
      </c>
      <c r="I175" s="83" t="str">
        <f t="shared" ca="1" si="54"/>
        <v/>
      </c>
      <c r="J175" s="61" t="str">
        <f t="shared" ca="1" si="40"/>
        <v/>
      </c>
      <c r="K175" s="61" t="str">
        <f t="shared" ca="1" si="52"/>
        <v/>
      </c>
      <c r="L175" s="61">
        <f t="shared" ca="1" si="41"/>
        <v>0</v>
      </c>
      <c r="M175" s="61">
        <f t="shared" ca="1" si="42"/>
        <v>0</v>
      </c>
      <c r="N175" s="61" t="str">
        <f t="shared" si="43"/>
        <v/>
      </c>
      <c r="O175" s="61" t="str">
        <f t="shared" si="44"/>
        <v/>
      </c>
      <c r="P175" s="61" t="str">
        <f t="shared" si="45"/>
        <v/>
      </c>
      <c r="Q175" s="61" t="str">
        <f t="shared" si="46"/>
        <v/>
      </c>
      <c r="R175" s="61" t="str">
        <f t="shared" si="47"/>
        <v/>
      </c>
      <c r="S175" s="61" t="str">
        <f t="shared" si="48"/>
        <v/>
      </c>
      <c r="T175" s="61" t="str">
        <f t="shared" si="49"/>
        <v/>
      </c>
      <c r="U175" s="61" t="str">
        <f t="shared" si="50"/>
        <v/>
      </c>
      <c r="V175" s="61" t="str">
        <f t="shared" si="53"/>
        <v/>
      </c>
    </row>
    <row r="176" spans="1:22" ht="17.25" customHeight="1">
      <c r="A176" s="61" t="s">
        <v>242</v>
      </c>
      <c r="B176" s="61" t="s">
        <v>241</v>
      </c>
      <c r="C176" s="61" t="s">
        <v>247</v>
      </c>
      <c r="D176" s="61" t="s">
        <v>223</v>
      </c>
      <c r="E176" s="79">
        <v>4</v>
      </c>
      <c r="F176" s="61">
        <v>37</v>
      </c>
      <c r="G176" s="61">
        <f t="shared" ca="1" si="51"/>
        <v>0</v>
      </c>
      <c r="H176" s="61">
        <f t="shared" ca="1" si="39"/>
        <v>0</v>
      </c>
      <c r="I176" s="83" t="str">
        <f t="shared" ca="1" si="54"/>
        <v/>
      </c>
      <c r="J176" s="61" t="str">
        <f t="shared" ca="1" si="40"/>
        <v/>
      </c>
      <c r="K176" s="61" t="str">
        <f t="shared" ca="1" si="52"/>
        <v/>
      </c>
      <c r="L176" s="61">
        <f t="shared" ca="1" si="41"/>
        <v>0</v>
      </c>
      <c r="M176" s="61">
        <f t="shared" ca="1" si="42"/>
        <v>0</v>
      </c>
      <c r="N176" s="61" t="str">
        <f t="shared" si="43"/>
        <v/>
      </c>
      <c r="O176" s="61" t="str">
        <f t="shared" si="44"/>
        <v/>
      </c>
      <c r="P176" s="61" t="str">
        <f t="shared" si="45"/>
        <v/>
      </c>
      <c r="Q176" s="61" t="str">
        <f t="shared" si="46"/>
        <v/>
      </c>
      <c r="R176" s="61" t="str">
        <f t="shared" si="47"/>
        <v/>
      </c>
      <c r="S176" s="61" t="str">
        <f t="shared" si="48"/>
        <v/>
      </c>
      <c r="T176" s="61" t="str">
        <f t="shared" si="49"/>
        <v/>
      </c>
      <c r="U176" s="61" t="str">
        <f t="shared" si="50"/>
        <v/>
      </c>
      <c r="V176" s="61" t="str">
        <f t="shared" si="53"/>
        <v/>
      </c>
    </row>
    <row r="177" spans="1:22" ht="17.25" customHeight="1">
      <c r="A177" s="61" t="s">
        <v>242</v>
      </c>
      <c r="B177" s="61" t="s">
        <v>241</v>
      </c>
      <c r="C177" s="61" t="s">
        <v>247</v>
      </c>
      <c r="D177" s="61" t="s">
        <v>223</v>
      </c>
      <c r="E177" s="79">
        <v>4</v>
      </c>
      <c r="F177" s="61">
        <v>38</v>
      </c>
      <c r="G177" s="61">
        <f t="shared" ca="1" si="51"/>
        <v>0</v>
      </c>
      <c r="H177" s="61">
        <f t="shared" ca="1" si="39"/>
        <v>0</v>
      </c>
      <c r="I177" s="83" t="str">
        <f t="shared" ca="1" si="54"/>
        <v/>
      </c>
      <c r="J177" s="61" t="str">
        <f t="shared" ca="1" si="40"/>
        <v/>
      </c>
      <c r="K177" s="61" t="str">
        <f t="shared" ca="1" si="52"/>
        <v/>
      </c>
      <c r="L177" s="61">
        <f t="shared" ca="1" si="41"/>
        <v>0</v>
      </c>
      <c r="M177" s="61">
        <f t="shared" ca="1" si="42"/>
        <v>0</v>
      </c>
      <c r="N177" s="61" t="str">
        <f t="shared" si="43"/>
        <v/>
      </c>
      <c r="O177" s="61" t="str">
        <f t="shared" si="44"/>
        <v/>
      </c>
      <c r="P177" s="61" t="str">
        <f t="shared" si="45"/>
        <v/>
      </c>
      <c r="Q177" s="61" t="str">
        <f t="shared" si="46"/>
        <v/>
      </c>
      <c r="R177" s="61" t="str">
        <f t="shared" si="47"/>
        <v/>
      </c>
      <c r="S177" s="61" t="str">
        <f t="shared" si="48"/>
        <v/>
      </c>
      <c r="T177" s="61" t="str">
        <f t="shared" si="49"/>
        <v/>
      </c>
      <c r="U177" s="61" t="str">
        <f t="shared" si="50"/>
        <v/>
      </c>
      <c r="V177" s="61" t="str">
        <f t="shared" si="53"/>
        <v/>
      </c>
    </row>
    <row r="178" spans="1:22" ht="17.25" customHeight="1">
      <c r="A178" s="61" t="s">
        <v>242</v>
      </c>
      <c r="B178" s="61" t="s">
        <v>241</v>
      </c>
      <c r="C178" s="61" t="s">
        <v>247</v>
      </c>
      <c r="D178" s="61" t="s">
        <v>223</v>
      </c>
      <c r="E178" s="79">
        <v>4</v>
      </c>
      <c r="F178" s="61">
        <v>39</v>
      </c>
      <c r="G178" s="61">
        <f t="shared" ca="1" si="51"/>
        <v>0</v>
      </c>
      <c r="H178" s="61">
        <f t="shared" ca="1" si="39"/>
        <v>0</v>
      </c>
      <c r="I178" s="83" t="str">
        <f t="shared" ca="1" si="54"/>
        <v/>
      </c>
      <c r="J178" s="61" t="str">
        <f t="shared" ca="1" si="40"/>
        <v/>
      </c>
      <c r="K178" s="61" t="str">
        <f t="shared" ca="1" si="52"/>
        <v/>
      </c>
      <c r="L178" s="61">
        <f t="shared" ca="1" si="41"/>
        <v>0</v>
      </c>
      <c r="M178" s="61">
        <f t="shared" ca="1" si="42"/>
        <v>0</v>
      </c>
      <c r="N178" s="61" t="str">
        <f t="shared" si="43"/>
        <v/>
      </c>
      <c r="O178" s="61" t="str">
        <f t="shared" si="44"/>
        <v/>
      </c>
      <c r="P178" s="61" t="str">
        <f t="shared" si="45"/>
        <v/>
      </c>
      <c r="Q178" s="61" t="str">
        <f t="shared" si="46"/>
        <v/>
      </c>
      <c r="R178" s="61" t="str">
        <f t="shared" si="47"/>
        <v/>
      </c>
      <c r="S178" s="61" t="str">
        <f t="shared" si="48"/>
        <v/>
      </c>
      <c r="T178" s="61" t="str">
        <f t="shared" si="49"/>
        <v/>
      </c>
      <c r="U178" s="61" t="str">
        <f t="shared" si="50"/>
        <v/>
      </c>
      <c r="V178" s="61" t="str">
        <f t="shared" si="53"/>
        <v/>
      </c>
    </row>
    <row r="179" spans="1:22" ht="17.25" customHeight="1">
      <c r="A179" s="61" t="s">
        <v>242</v>
      </c>
      <c r="B179" s="61" t="s">
        <v>241</v>
      </c>
      <c r="C179" s="61" t="s">
        <v>247</v>
      </c>
      <c r="D179" s="61" t="s">
        <v>223</v>
      </c>
      <c r="E179" s="79">
        <v>4</v>
      </c>
      <c r="F179" s="61">
        <v>40</v>
      </c>
      <c r="G179" s="61">
        <f t="shared" ca="1" si="51"/>
        <v>0</v>
      </c>
      <c r="H179" s="61">
        <f t="shared" ca="1" si="39"/>
        <v>0</v>
      </c>
      <c r="I179" s="83" t="str">
        <f t="shared" ca="1" si="54"/>
        <v/>
      </c>
      <c r="J179" s="61" t="str">
        <f t="shared" ca="1" si="40"/>
        <v/>
      </c>
      <c r="K179" s="61" t="str">
        <f t="shared" ca="1" si="52"/>
        <v/>
      </c>
      <c r="L179" s="61">
        <f t="shared" ca="1" si="41"/>
        <v>0</v>
      </c>
      <c r="M179" s="61">
        <f t="shared" ca="1" si="42"/>
        <v>0</v>
      </c>
      <c r="N179" s="61" t="str">
        <f t="shared" si="43"/>
        <v/>
      </c>
      <c r="O179" s="61" t="str">
        <f t="shared" si="44"/>
        <v/>
      </c>
      <c r="P179" s="61" t="str">
        <f t="shared" si="45"/>
        <v/>
      </c>
      <c r="Q179" s="61" t="str">
        <f t="shared" si="46"/>
        <v/>
      </c>
      <c r="R179" s="61" t="str">
        <f t="shared" si="47"/>
        <v/>
      </c>
      <c r="S179" s="61" t="str">
        <f t="shared" si="48"/>
        <v/>
      </c>
      <c r="T179" s="61" t="str">
        <f t="shared" si="49"/>
        <v/>
      </c>
      <c r="U179" s="61" t="str">
        <f t="shared" si="50"/>
        <v/>
      </c>
      <c r="V179" s="61" t="str">
        <f t="shared" si="53"/>
        <v/>
      </c>
    </row>
    <row r="180" spans="1:22" ht="17.25" customHeight="1">
      <c r="A180" s="61" t="s">
        <v>242</v>
      </c>
      <c r="B180" s="61" t="s">
        <v>241</v>
      </c>
      <c r="C180" s="61" t="s">
        <v>247</v>
      </c>
      <c r="D180" s="61" t="s">
        <v>223</v>
      </c>
      <c r="E180" s="79">
        <v>4</v>
      </c>
      <c r="F180" s="61">
        <v>41</v>
      </c>
      <c r="G180" s="61">
        <f t="shared" ca="1" si="51"/>
        <v>0</v>
      </c>
      <c r="H180" s="61">
        <f t="shared" ca="1" si="39"/>
        <v>0</v>
      </c>
      <c r="I180" s="83" t="str">
        <f t="shared" ca="1" si="54"/>
        <v/>
      </c>
      <c r="J180" s="61" t="str">
        <f t="shared" ca="1" si="40"/>
        <v/>
      </c>
      <c r="K180" s="61" t="str">
        <f t="shared" ca="1" si="52"/>
        <v/>
      </c>
      <c r="L180" s="61">
        <f t="shared" ca="1" si="41"/>
        <v>0</v>
      </c>
      <c r="M180" s="61">
        <f t="shared" ca="1" si="42"/>
        <v>0</v>
      </c>
      <c r="N180" s="61" t="str">
        <f t="shared" si="43"/>
        <v/>
      </c>
      <c r="O180" s="61" t="str">
        <f t="shared" si="44"/>
        <v/>
      </c>
      <c r="P180" s="61" t="str">
        <f t="shared" si="45"/>
        <v/>
      </c>
      <c r="Q180" s="61" t="str">
        <f t="shared" si="46"/>
        <v/>
      </c>
      <c r="R180" s="61" t="str">
        <f t="shared" si="47"/>
        <v/>
      </c>
      <c r="S180" s="61" t="str">
        <f t="shared" si="48"/>
        <v/>
      </c>
      <c r="T180" s="61" t="str">
        <f t="shared" si="49"/>
        <v/>
      </c>
      <c r="U180" s="61" t="str">
        <f t="shared" si="50"/>
        <v/>
      </c>
      <c r="V180" s="61" t="str">
        <f t="shared" si="53"/>
        <v/>
      </c>
    </row>
    <row r="181" spans="1:22" ht="17.25" customHeight="1">
      <c r="A181" s="61" t="s">
        <v>242</v>
      </c>
      <c r="B181" s="61" t="s">
        <v>241</v>
      </c>
      <c r="C181" s="61" t="s">
        <v>247</v>
      </c>
      <c r="D181" s="61" t="s">
        <v>223</v>
      </c>
      <c r="E181" s="79">
        <v>4</v>
      </c>
      <c r="F181" s="61">
        <v>42</v>
      </c>
      <c r="G181" s="61">
        <f t="shared" ca="1" si="51"/>
        <v>0</v>
      </c>
      <c r="H181" s="61">
        <f t="shared" ca="1" si="39"/>
        <v>0</v>
      </c>
      <c r="I181" s="83" t="str">
        <f t="shared" ca="1" si="54"/>
        <v/>
      </c>
      <c r="J181" s="61" t="str">
        <f t="shared" ca="1" si="40"/>
        <v/>
      </c>
      <c r="K181" s="61" t="str">
        <f t="shared" ca="1" si="52"/>
        <v/>
      </c>
      <c r="L181" s="61">
        <f t="shared" ca="1" si="41"/>
        <v>0</v>
      </c>
      <c r="M181" s="61">
        <f t="shared" ca="1" si="42"/>
        <v>0</v>
      </c>
      <c r="N181" s="61" t="str">
        <f t="shared" si="43"/>
        <v/>
      </c>
      <c r="O181" s="61" t="str">
        <f t="shared" si="44"/>
        <v/>
      </c>
      <c r="P181" s="61" t="str">
        <f t="shared" si="45"/>
        <v/>
      </c>
      <c r="Q181" s="61" t="str">
        <f t="shared" si="46"/>
        <v/>
      </c>
      <c r="R181" s="61" t="str">
        <f t="shared" si="47"/>
        <v/>
      </c>
      <c r="S181" s="61" t="str">
        <f t="shared" si="48"/>
        <v/>
      </c>
      <c r="T181" s="61" t="str">
        <f t="shared" si="49"/>
        <v/>
      </c>
      <c r="U181" s="61" t="str">
        <f t="shared" si="50"/>
        <v/>
      </c>
      <c r="V181" s="61" t="str">
        <f t="shared" si="53"/>
        <v/>
      </c>
    </row>
    <row r="182" spans="1:22" ht="17.25" customHeight="1">
      <c r="A182" s="61" t="s">
        <v>242</v>
      </c>
      <c r="B182" s="61" t="s">
        <v>241</v>
      </c>
      <c r="C182" s="61" t="s">
        <v>247</v>
      </c>
      <c r="D182" s="61" t="s">
        <v>223</v>
      </c>
      <c r="E182" s="79">
        <v>4</v>
      </c>
      <c r="F182" s="61">
        <v>43</v>
      </c>
      <c r="G182" s="61">
        <f t="shared" ca="1" si="51"/>
        <v>0</v>
      </c>
      <c r="H182" s="61">
        <f t="shared" ca="1" si="39"/>
        <v>0</v>
      </c>
      <c r="I182" s="83" t="str">
        <f t="shared" ca="1" si="54"/>
        <v/>
      </c>
      <c r="J182" s="61" t="str">
        <f t="shared" ca="1" si="40"/>
        <v/>
      </c>
      <c r="K182" s="61" t="str">
        <f t="shared" ca="1" si="52"/>
        <v/>
      </c>
      <c r="L182" s="61">
        <f t="shared" ca="1" si="41"/>
        <v>0</v>
      </c>
      <c r="M182" s="61">
        <f t="shared" ca="1" si="42"/>
        <v>0</v>
      </c>
      <c r="N182" s="61" t="str">
        <f t="shared" si="43"/>
        <v/>
      </c>
      <c r="O182" s="61" t="str">
        <f t="shared" si="44"/>
        <v/>
      </c>
      <c r="P182" s="61" t="str">
        <f t="shared" si="45"/>
        <v/>
      </c>
      <c r="Q182" s="61" t="str">
        <f t="shared" si="46"/>
        <v/>
      </c>
      <c r="R182" s="61" t="str">
        <f t="shared" si="47"/>
        <v/>
      </c>
      <c r="S182" s="61" t="str">
        <f t="shared" si="48"/>
        <v/>
      </c>
      <c r="T182" s="61" t="str">
        <f t="shared" si="49"/>
        <v/>
      </c>
      <c r="U182" s="61" t="str">
        <f t="shared" si="50"/>
        <v/>
      </c>
      <c r="V182" s="61" t="str">
        <f t="shared" si="53"/>
        <v/>
      </c>
    </row>
    <row r="183" spans="1:22" ht="17.25" customHeight="1">
      <c r="A183" s="61" t="s">
        <v>242</v>
      </c>
      <c r="B183" s="61" t="s">
        <v>241</v>
      </c>
      <c r="C183" s="61" t="s">
        <v>247</v>
      </c>
      <c r="D183" s="61" t="s">
        <v>223</v>
      </c>
      <c r="E183" s="79">
        <v>4</v>
      </c>
      <c r="F183" s="61">
        <v>44</v>
      </c>
      <c r="G183" s="61">
        <f t="shared" ca="1" si="51"/>
        <v>0</v>
      </c>
      <c r="H183" s="61">
        <f t="shared" ca="1" si="39"/>
        <v>0</v>
      </c>
      <c r="I183" s="83" t="str">
        <f t="shared" ca="1" si="54"/>
        <v/>
      </c>
      <c r="J183" s="61" t="str">
        <f t="shared" ca="1" si="40"/>
        <v/>
      </c>
      <c r="K183" s="61" t="str">
        <f t="shared" ca="1" si="52"/>
        <v/>
      </c>
      <c r="L183" s="61">
        <f t="shared" ca="1" si="41"/>
        <v>0</v>
      </c>
      <c r="M183" s="61">
        <f t="shared" ca="1" si="42"/>
        <v>0</v>
      </c>
      <c r="N183" s="61" t="str">
        <f t="shared" si="43"/>
        <v/>
      </c>
      <c r="O183" s="61" t="str">
        <f t="shared" si="44"/>
        <v/>
      </c>
      <c r="P183" s="61" t="str">
        <f t="shared" si="45"/>
        <v/>
      </c>
      <c r="Q183" s="61" t="str">
        <f t="shared" si="46"/>
        <v/>
      </c>
      <c r="R183" s="61" t="str">
        <f t="shared" si="47"/>
        <v/>
      </c>
      <c r="S183" s="61" t="str">
        <f t="shared" si="48"/>
        <v/>
      </c>
      <c r="T183" s="61" t="str">
        <f t="shared" si="49"/>
        <v/>
      </c>
      <c r="U183" s="61" t="str">
        <f t="shared" si="50"/>
        <v/>
      </c>
      <c r="V183" s="61" t="str">
        <f t="shared" si="53"/>
        <v/>
      </c>
    </row>
    <row r="184" spans="1:22" ht="17.25" customHeight="1">
      <c r="A184" s="61" t="s">
        <v>242</v>
      </c>
      <c r="B184" s="61" t="s">
        <v>241</v>
      </c>
      <c r="C184" s="61" t="s">
        <v>247</v>
      </c>
      <c r="D184" s="61" t="s">
        <v>223</v>
      </c>
      <c r="E184" s="79">
        <v>4</v>
      </c>
      <c r="F184" s="61">
        <v>45</v>
      </c>
      <c r="G184" s="61">
        <f t="shared" ca="1" si="51"/>
        <v>0</v>
      </c>
      <c r="H184" s="61">
        <f t="shared" ca="1" si="39"/>
        <v>0</v>
      </c>
      <c r="I184" s="83" t="str">
        <f t="shared" ca="1" si="54"/>
        <v/>
      </c>
      <c r="J184" s="61" t="str">
        <f t="shared" ca="1" si="40"/>
        <v/>
      </c>
      <c r="K184" s="61" t="str">
        <f t="shared" ca="1" si="52"/>
        <v/>
      </c>
      <c r="L184" s="61">
        <f t="shared" ca="1" si="41"/>
        <v>0</v>
      </c>
      <c r="M184" s="61">
        <f t="shared" ca="1" si="42"/>
        <v>0</v>
      </c>
      <c r="N184" s="61" t="str">
        <f t="shared" si="43"/>
        <v/>
      </c>
      <c r="O184" s="61" t="str">
        <f t="shared" si="44"/>
        <v/>
      </c>
      <c r="P184" s="61" t="str">
        <f t="shared" si="45"/>
        <v/>
      </c>
      <c r="Q184" s="61" t="str">
        <f t="shared" si="46"/>
        <v/>
      </c>
      <c r="R184" s="61" t="str">
        <f t="shared" si="47"/>
        <v/>
      </c>
      <c r="S184" s="61" t="str">
        <f t="shared" si="48"/>
        <v/>
      </c>
      <c r="T184" s="61" t="str">
        <f t="shared" si="49"/>
        <v/>
      </c>
      <c r="U184" s="61" t="str">
        <f t="shared" si="50"/>
        <v/>
      </c>
      <c r="V184" s="61" t="str">
        <f t="shared" si="53"/>
        <v/>
      </c>
    </row>
    <row r="185" spans="1:22" ht="17.25" customHeight="1">
      <c r="A185" s="61" t="s">
        <v>242</v>
      </c>
      <c r="B185" s="61" t="s">
        <v>241</v>
      </c>
      <c r="C185" s="61" t="s">
        <v>247</v>
      </c>
      <c r="D185" s="61" t="s">
        <v>223</v>
      </c>
      <c r="E185" s="79">
        <v>4</v>
      </c>
      <c r="F185" s="61">
        <v>46</v>
      </c>
      <c r="G185" s="61">
        <f t="shared" ca="1" si="51"/>
        <v>0</v>
      </c>
      <c r="H185" s="61">
        <f t="shared" ca="1" si="39"/>
        <v>0</v>
      </c>
      <c r="I185" s="83" t="str">
        <f t="shared" ca="1" si="54"/>
        <v/>
      </c>
      <c r="J185" s="61" t="str">
        <f t="shared" ca="1" si="40"/>
        <v/>
      </c>
      <c r="K185" s="61" t="str">
        <f t="shared" ca="1" si="52"/>
        <v/>
      </c>
      <c r="L185" s="61">
        <f t="shared" ca="1" si="41"/>
        <v>0</v>
      </c>
      <c r="M185" s="61">
        <f t="shared" ca="1" si="42"/>
        <v>0</v>
      </c>
      <c r="N185" s="61" t="str">
        <f t="shared" si="43"/>
        <v/>
      </c>
      <c r="O185" s="61" t="str">
        <f t="shared" si="44"/>
        <v/>
      </c>
      <c r="P185" s="61" t="str">
        <f t="shared" si="45"/>
        <v/>
      </c>
      <c r="Q185" s="61" t="str">
        <f t="shared" si="46"/>
        <v/>
      </c>
      <c r="R185" s="61" t="str">
        <f t="shared" si="47"/>
        <v/>
      </c>
      <c r="S185" s="61" t="str">
        <f t="shared" si="48"/>
        <v/>
      </c>
      <c r="T185" s="61" t="str">
        <f t="shared" si="49"/>
        <v/>
      </c>
      <c r="U185" s="61" t="str">
        <f t="shared" si="50"/>
        <v/>
      </c>
      <c r="V185" s="61" t="str">
        <f t="shared" si="53"/>
        <v/>
      </c>
    </row>
    <row r="186" spans="1:22" ht="17.25" customHeight="1">
      <c r="A186" s="61" t="s">
        <v>242</v>
      </c>
      <c r="B186" s="61" t="s">
        <v>241</v>
      </c>
      <c r="C186" s="61" t="s">
        <v>224</v>
      </c>
      <c r="D186" s="61" t="s">
        <v>225</v>
      </c>
      <c r="E186" s="79">
        <v>5</v>
      </c>
      <c r="F186" s="61">
        <v>1</v>
      </c>
      <c r="G186" s="61" t="str">
        <f t="shared" ca="1" si="51"/>
        <v>14111</v>
      </c>
      <c r="H186" s="61" t="str">
        <f t="shared" ca="1" si="39"/>
        <v>総合体育館大アリーナ</v>
      </c>
      <c r="I186" s="83" t="str">
        <f t="shared" ca="1" si="54"/>
        <v/>
      </c>
      <c r="J186" s="61" t="str">
        <f t="shared" ca="1" si="40"/>
        <v/>
      </c>
      <c r="K186" s="61" t="str">
        <f t="shared" ca="1" si="52"/>
        <v/>
      </c>
      <c r="L186" s="61">
        <f t="shared" ca="1" si="41"/>
        <v>0</v>
      </c>
      <c r="M186" s="61">
        <f t="shared" ca="1" si="42"/>
        <v>0</v>
      </c>
      <c r="N186" s="61" t="str">
        <f t="shared" si="43"/>
        <v/>
      </c>
      <c r="O186" s="61" t="str">
        <f t="shared" si="44"/>
        <v/>
      </c>
      <c r="P186" s="61" t="str">
        <f t="shared" si="45"/>
        <v/>
      </c>
      <c r="Q186" s="61" t="str">
        <f t="shared" si="46"/>
        <v/>
      </c>
      <c r="R186" s="61" t="str">
        <f t="shared" si="47"/>
        <v/>
      </c>
      <c r="S186" s="61" t="str">
        <f t="shared" si="48"/>
        <v/>
      </c>
      <c r="T186" s="61" t="str">
        <f t="shared" si="49"/>
        <v/>
      </c>
      <c r="U186" s="61" t="str">
        <f t="shared" si="50"/>
        <v/>
      </c>
      <c r="V186" s="61" t="str">
        <f t="shared" si="53"/>
        <v/>
      </c>
    </row>
    <row r="187" spans="1:22" ht="17.25" customHeight="1">
      <c r="A187" s="61" t="s">
        <v>242</v>
      </c>
      <c r="B187" s="61" t="s">
        <v>241</v>
      </c>
      <c r="C187" s="61" t="s">
        <v>224</v>
      </c>
      <c r="D187" s="61" t="s">
        <v>225</v>
      </c>
      <c r="E187" s="79">
        <v>5</v>
      </c>
      <c r="F187" s="61">
        <v>2</v>
      </c>
      <c r="G187" s="61" t="str">
        <f t="shared" ca="1" si="51"/>
        <v>14121</v>
      </c>
      <c r="H187" s="61" t="str">
        <f t="shared" ca="1" si="39"/>
        <v>総合体育館小アリーナ</v>
      </c>
      <c r="I187" s="83" t="str">
        <f t="shared" ca="1" si="54"/>
        <v/>
      </c>
      <c r="J187" s="61" t="str">
        <f t="shared" ca="1" si="40"/>
        <v/>
      </c>
      <c r="K187" s="61" t="str">
        <f t="shared" ca="1" si="52"/>
        <v/>
      </c>
      <c r="L187" s="61">
        <f t="shared" ca="1" si="41"/>
        <v>0</v>
      </c>
      <c r="M187" s="61">
        <f t="shared" ca="1" si="42"/>
        <v>0</v>
      </c>
      <c r="N187" s="61" t="str">
        <f t="shared" si="43"/>
        <v/>
      </c>
      <c r="O187" s="61" t="str">
        <f t="shared" si="44"/>
        <v/>
      </c>
      <c r="P187" s="61" t="str">
        <f t="shared" si="45"/>
        <v/>
      </c>
      <c r="Q187" s="61" t="str">
        <f t="shared" si="46"/>
        <v/>
      </c>
      <c r="R187" s="61" t="str">
        <f t="shared" si="47"/>
        <v/>
      </c>
      <c r="S187" s="61" t="str">
        <f t="shared" si="48"/>
        <v/>
      </c>
      <c r="T187" s="61" t="str">
        <f t="shared" si="49"/>
        <v/>
      </c>
      <c r="U187" s="61" t="str">
        <f t="shared" si="50"/>
        <v/>
      </c>
      <c r="V187" s="61" t="str">
        <f t="shared" si="53"/>
        <v/>
      </c>
    </row>
    <row r="188" spans="1:22" ht="17.25" customHeight="1">
      <c r="A188" s="61" t="s">
        <v>242</v>
      </c>
      <c r="B188" s="61" t="s">
        <v>241</v>
      </c>
      <c r="C188" s="61" t="s">
        <v>224</v>
      </c>
      <c r="D188" s="61" t="s">
        <v>225</v>
      </c>
      <c r="E188" s="79">
        <v>5</v>
      </c>
      <c r="F188" s="61">
        <v>3</v>
      </c>
      <c r="G188" s="61" t="str">
        <f t="shared" ca="1" si="51"/>
        <v>14133</v>
      </c>
      <c r="H188" s="61" t="str">
        <f t="shared" ca="1" si="39"/>
        <v>総合体育館会議室</v>
      </c>
      <c r="I188" s="83" t="str">
        <f t="shared" ca="1" si="54"/>
        <v/>
      </c>
      <c r="J188" s="61" t="str">
        <f t="shared" ca="1" si="40"/>
        <v/>
      </c>
      <c r="K188" s="61" t="str">
        <f t="shared" ca="1" si="52"/>
        <v/>
      </c>
      <c r="L188" s="61">
        <f t="shared" ca="1" si="41"/>
        <v>0</v>
      </c>
      <c r="M188" s="61">
        <f t="shared" ca="1" si="42"/>
        <v>0</v>
      </c>
      <c r="N188" s="61" t="str">
        <f t="shared" si="43"/>
        <v/>
      </c>
      <c r="O188" s="61" t="str">
        <f t="shared" si="44"/>
        <v/>
      </c>
      <c r="P188" s="61" t="str">
        <f t="shared" si="45"/>
        <v/>
      </c>
      <c r="Q188" s="61" t="str">
        <f t="shared" si="46"/>
        <v/>
      </c>
      <c r="R188" s="61" t="str">
        <f t="shared" si="47"/>
        <v/>
      </c>
      <c r="S188" s="61" t="str">
        <f t="shared" si="48"/>
        <v/>
      </c>
      <c r="T188" s="61" t="str">
        <f t="shared" si="49"/>
        <v/>
      </c>
      <c r="U188" s="61" t="str">
        <f t="shared" si="50"/>
        <v/>
      </c>
      <c r="V188" s="61" t="str">
        <f t="shared" si="53"/>
        <v/>
      </c>
    </row>
    <row r="189" spans="1:22" ht="17.25" customHeight="1">
      <c r="A189" s="61" t="s">
        <v>242</v>
      </c>
      <c r="B189" s="61" t="s">
        <v>241</v>
      </c>
      <c r="C189" s="61" t="s">
        <v>224</v>
      </c>
      <c r="D189" s="61" t="s">
        <v>225</v>
      </c>
      <c r="E189" s="79">
        <v>5</v>
      </c>
      <c r="F189" s="61">
        <v>4</v>
      </c>
      <c r="G189" s="61" t="str">
        <f t="shared" ca="1" si="51"/>
        <v>14133</v>
      </c>
      <c r="H189" s="61" t="str">
        <f t="shared" ca="1" si="39"/>
        <v>総合体育館放送室</v>
      </c>
      <c r="I189" s="83" t="str">
        <f t="shared" ca="1" si="54"/>
        <v/>
      </c>
      <c r="J189" s="61" t="str">
        <f t="shared" ca="1" si="40"/>
        <v/>
      </c>
      <c r="K189" s="61" t="str">
        <f t="shared" ca="1" si="52"/>
        <v/>
      </c>
      <c r="L189" s="61">
        <f t="shared" ca="1" si="41"/>
        <v>0</v>
      </c>
      <c r="M189" s="61">
        <f t="shared" ca="1" si="42"/>
        <v>0</v>
      </c>
      <c r="N189" s="61" t="str">
        <f t="shared" si="43"/>
        <v/>
      </c>
      <c r="O189" s="61" t="str">
        <f t="shared" si="44"/>
        <v/>
      </c>
      <c r="P189" s="61" t="str">
        <f t="shared" si="45"/>
        <v/>
      </c>
      <c r="Q189" s="61" t="str">
        <f t="shared" si="46"/>
        <v/>
      </c>
      <c r="R189" s="61" t="str">
        <f t="shared" si="47"/>
        <v/>
      </c>
      <c r="S189" s="61" t="str">
        <f t="shared" si="48"/>
        <v/>
      </c>
      <c r="T189" s="61" t="str">
        <f t="shared" si="49"/>
        <v/>
      </c>
      <c r="U189" s="61" t="str">
        <f t="shared" si="50"/>
        <v/>
      </c>
      <c r="V189" s="61" t="str">
        <f t="shared" si="53"/>
        <v/>
      </c>
    </row>
    <row r="190" spans="1:22" ht="17.25" customHeight="1">
      <c r="A190" s="61" t="s">
        <v>242</v>
      </c>
      <c r="B190" s="61" t="s">
        <v>241</v>
      </c>
      <c r="C190" s="61" t="s">
        <v>224</v>
      </c>
      <c r="D190" s="61" t="s">
        <v>225</v>
      </c>
      <c r="E190" s="79">
        <v>5</v>
      </c>
      <c r="F190" s="61">
        <v>5</v>
      </c>
      <c r="G190" s="61" t="str">
        <f t="shared" ca="1" si="51"/>
        <v>14133</v>
      </c>
      <c r="H190" s="61" t="str">
        <f t="shared" ca="1" si="39"/>
        <v>総合体育館控室</v>
      </c>
      <c r="I190" s="83" t="str">
        <f t="shared" ca="1" si="54"/>
        <v/>
      </c>
      <c r="J190" s="61" t="str">
        <f t="shared" ca="1" si="40"/>
        <v/>
      </c>
      <c r="K190" s="61" t="str">
        <f t="shared" ca="1" si="52"/>
        <v/>
      </c>
      <c r="L190" s="61">
        <f t="shared" ca="1" si="41"/>
        <v>0</v>
      </c>
      <c r="M190" s="61">
        <f t="shared" ca="1" si="42"/>
        <v>0</v>
      </c>
      <c r="N190" s="61" t="str">
        <f t="shared" si="43"/>
        <v/>
      </c>
      <c r="O190" s="61" t="str">
        <f t="shared" si="44"/>
        <v/>
      </c>
      <c r="P190" s="61" t="str">
        <f t="shared" si="45"/>
        <v/>
      </c>
      <c r="Q190" s="61" t="str">
        <f t="shared" si="46"/>
        <v/>
      </c>
      <c r="R190" s="61" t="str">
        <f t="shared" si="47"/>
        <v/>
      </c>
      <c r="S190" s="61" t="str">
        <f t="shared" si="48"/>
        <v/>
      </c>
      <c r="T190" s="61" t="str">
        <f t="shared" si="49"/>
        <v/>
      </c>
      <c r="U190" s="61" t="str">
        <f t="shared" si="50"/>
        <v/>
      </c>
      <c r="V190" s="61" t="str">
        <f t="shared" si="53"/>
        <v/>
      </c>
    </row>
    <row r="191" spans="1:22" ht="17.25" customHeight="1">
      <c r="A191" s="61" t="s">
        <v>242</v>
      </c>
      <c r="B191" s="61" t="s">
        <v>241</v>
      </c>
      <c r="C191" s="61" t="s">
        <v>224</v>
      </c>
      <c r="D191" s="61" t="s">
        <v>225</v>
      </c>
      <c r="E191" s="79">
        <v>5</v>
      </c>
      <c r="F191" s="61">
        <v>6</v>
      </c>
      <c r="G191" s="61" t="str">
        <f t="shared" ca="1" si="51"/>
        <v>14217</v>
      </c>
      <c r="H191" s="61" t="str">
        <f t="shared" ca="1" si="39"/>
        <v>陸上競技場</v>
      </c>
      <c r="I191" s="83" t="str">
        <f t="shared" ca="1" si="54"/>
        <v/>
      </c>
      <c r="J191" s="61" t="str">
        <f t="shared" ca="1" si="40"/>
        <v/>
      </c>
      <c r="K191" s="61" t="str">
        <f t="shared" ca="1" si="52"/>
        <v/>
      </c>
      <c r="L191" s="61">
        <f t="shared" ca="1" si="41"/>
        <v>0</v>
      </c>
      <c r="M191" s="61">
        <f t="shared" ca="1" si="42"/>
        <v>0</v>
      </c>
      <c r="N191" s="61" t="str">
        <f t="shared" si="43"/>
        <v/>
      </c>
      <c r="O191" s="61" t="str">
        <f t="shared" si="44"/>
        <v/>
      </c>
      <c r="P191" s="61" t="str">
        <f t="shared" si="45"/>
        <v/>
      </c>
      <c r="Q191" s="61" t="str">
        <f t="shared" si="46"/>
        <v/>
      </c>
      <c r="R191" s="61" t="str">
        <f t="shared" si="47"/>
        <v/>
      </c>
      <c r="S191" s="61" t="str">
        <f t="shared" si="48"/>
        <v/>
      </c>
      <c r="T191" s="61" t="str">
        <f t="shared" si="49"/>
        <v/>
      </c>
      <c r="U191" s="61" t="str">
        <f t="shared" si="50"/>
        <v/>
      </c>
      <c r="V191" s="61" t="str">
        <f t="shared" si="53"/>
        <v/>
      </c>
    </row>
    <row r="192" spans="1:22" ht="17.25" customHeight="1">
      <c r="A192" s="61" t="s">
        <v>242</v>
      </c>
      <c r="B192" s="61" t="s">
        <v>241</v>
      </c>
      <c r="C192" s="61" t="s">
        <v>224</v>
      </c>
      <c r="D192" s="61" t="s">
        <v>225</v>
      </c>
      <c r="E192" s="79">
        <v>5</v>
      </c>
      <c r="F192" s="61">
        <v>7</v>
      </c>
      <c r="G192" s="61" t="str">
        <f t="shared" ca="1" si="51"/>
        <v>14226</v>
      </c>
      <c r="H192" s="61" t="str">
        <f t="shared" ca="1" si="39"/>
        <v>サッカー場</v>
      </c>
      <c r="I192" s="83" t="str">
        <f t="shared" ca="1" si="54"/>
        <v/>
      </c>
      <c r="J192" s="61" t="str">
        <f t="shared" ca="1" si="40"/>
        <v/>
      </c>
      <c r="K192" s="61" t="str">
        <f t="shared" ca="1" si="52"/>
        <v/>
      </c>
      <c r="L192" s="61">
        <f t="shared" ca="1" si="41"/>
        <v>0</v>
      </c>
      <c r="M192" s="61">
        <f t="shared" ca="1" si="42"/>
        <v>0</v>
      </c>
      <c r="N192" s="61" t="str">
        <f t="shared" si="43"/>
        <v/>
      </c>
      <c r="O192" s="61" t="str">
        <f t="shared" si="44"/>
        <v/>
      </c>
      <c r="P192" s="61" t="str">
        <f t="shared" si="45"/>
        <v/>
      </c>
      <c r="Q192" s="61" t="str">
        <f t="shared" si="46"/>
        <v/>
      </c>
      <c r="R192" s="61" t="str">
        <f t="shared" si="47"/>
        <v/>
      </c>
      <c r="S192" s="61" t="str">
        <f t="shared" si="48"/>
        <v/>
      </c>
      <c r="T192" s="61" t="str">
        <f t="shared" si="49"/>
        <v/>
      </c>
      <c r="U192" s="61" t="str">
        <f t="shared" si="50"/>
        <v/>
      </c>
      <c r="V192" s="61" t="str">
        <f t="shared" si="53"/>
        <v/>
      </c>
    </row>
    <row r="193" spans="1:22" ht="17.25" customHeight="1">
      <c r="A193" s="61" t="s">
        <v>242</v>
      </c>
      <c r="B193" s="61" t="s">
        <v>241</v>
      </c>
      <c r="C193" s="61" t="s">
        <v>224</v>
      </c>
      <c r="D193" s="61" t="s">
        <v>225</v>
      </c>
      <c r="E193" s="79">
        <v>5</v>
      </c>
      <c r="F193" s="61">
        <v>8</v>
      </c>
      <c r="G193" s="61" t="str">
        <f t="shared" ca="1" si="51"/>
        <v>14236</v>
      </c>
      <c r="H193" s="61" t="str">
        <f t="shared" ca="1" si="39"/>
        <v>多目的芝生広場</v>
      </c>
      <c r="I193" s="83" t="str">
        <f t="shared" ca="1" si="54"/>
        <v/>
      </c>
      <c r="J193" s="61" t="str">
        <f t="shared" ca="1" si="40"/>
        <v/>
      </c>
      <c r="K193" s="61" t="str">
        <f t="shared" ca="1" si="52"/>
        <v/>
      </c>
      <c r="L193" s="61">
        <f t="shared" ca="1" si="41"/>
        <v>0</v>
      </c>
      <c r="M193" s="61">
        <f t="shared" ca="1" si="42"/>
        <v>0</v>
      </c>
      <c r="N193" s="61" t="str">
        <f t="shared" si="43"/>
        <v/>
      </c>
      <c r="O193" s="61" t="str">
        <f t="shared" si="44"/>
        <v/>
      </c>
      <c r="P193" s="61" t="str">
        <f t="shared" si="45"/>
        <v/>
      </c>
      <c r="Q193" s="61" t="str">
        <f t="shared" si="46"/>
        <v/>
      </c>
      <c r="R193" s="61" t="str">
        <f t="shared" si="47"/>
        <v/>
      </c>
      <c r="S193" s="61" t="str">
        <f t="shared" si="48"/>
        <v/>
      </c>
      <c r="T193" s="61" t="str">
        <f t="shared" si="49"/>
        <v/>
      </c>
      <c r="U193" s="61" t="str">
        <f t="shared" si="50"/>
        <v/>
      </c>
      <c r="V193" s="61" t="str">
        <f t="shared" si="53"/>
        <v/>
      </c>
    </row>
    <row r="194" spans="1:22" ht="17.25" customHeight="1">
      <c r="A194" s="61" t="s">
        <v>242</v>
      </c>
      <c r="B194" s="61" t="s">
        <v>241</v>
      </c>
      <c r="C194" s="61" t="s">
        <v>224</v>
      </c>
      <c r="D194" s="61" t="s">
        <v>225</v>
      </c>
      <c r="E194" s="79">
        <v>5</v>
      </c>
      <c r="F194" s="61">
        <v>9</v>
      </c>
      <c r="G194" s="61" t="str">
        <f t="shared" ca="1" si="51"/>
        <v>24414</v>
      </c>
      <c r="H194" s="61" t="str">
        <f t="shared" ca="1" si="39"/>
        <v>多目的広場(土グランド)</v>
      </c>
      <c r="I194" s="83" t="str">
        <f t="shared" ca="1" si="54"/>
        <v/>
      </c>
      <c r="J194" s="61" t="str">
        <f t="shared" ca="1" si="40"/>
        <v/>
      </c>
      <c r="K194" s="61" t="str">
        <f t="shared" ca="1" si="52"/>
        <v/>
      </c>
      <c r="L194" s="61">
        <f t="shared" ca="1" si="41"/>
        <v>0</v>
      </c>
      <c r="M194" s="61">
        <f t="shared" ca="1" si="42"/>
        <v>0</v>
      </c>
      <c r="N194" s="61" t="str">
        <f t="shared" si="43"/>
        <v/>
      </c>
      <c r="O194" s="61" t="str">
        <f t="shared" si="44"/>
        <v/>
      </c>
      <c r="P194" s="61" t="str">
        <f t="shared" si="45"/>
        <v/>
      </c>
      <c r="Q194" s="61" t="str">
        <f t="shared" si="46"/>
        <v/>
      </c>
      <c r="R194" s="61" t="str">
        <f t="shared" si="47"/>
        <v/>
      </c>
      <c r="S194" s="61" t="str">
        <f t="shared" si="48"/>
        <v/>
      </c>
      <c r="T194" s="61" t="str">
        <f t="shared" si="49"/>
        <v/>
      </c>
      <c r="U194" s="61" t="str">
        <f t="shared" si="50"/>
        <v/>
      </c>
      <c r="V194" s="61" t="str">
        <f t="shared" si="53"/>
        <v/>
      </c>
    </row>
    <row r="195" spans="1:22" ht="17.25" customHeight="1">
      <c r="A195" s="61" t="s">
        <v>242</v>
      </c>
      <c r="B195" s="61" t="s">
        <v>241</v>
      </c>
      <c r="C195" s="61" t="s">
        <v>224</v>
      </c>
      <c r="D195" s="61" t="s">
        <v>225</v>
      </c>
      <c r="E195" s="79">
        <v>5</v>
      </c>
      <c r="F195" s="61">
        <v>10</v>
      </c>
      <c r="G195" s="61" t="str">
        <f t="shared" ca="1" si="51"/>
        <v>24517</v>
      </c>
      <c r="H195" s="61" t="str">
        <f t="shared" ca="1" si="39"/>
        <v>野球場</v>
      </c>
      <c r="I195" s="83" t="str">
        <f t="shared" ca="1" si="54"/>
        <v/>
      </c>
      <c r="J195" s="61" t="str">
        <f t="shared" ca="1" si="40"/>
        <v/>
      </c>
      <c r="K195" s="61" t="str">
        <f t="shared" ca="1" si="52"/>
        <v/>
      </c>
      <c r="L195" s="61">
        <f t="shared" ca="1" si="41"/>
        <v>0</v>
      </c>
      <c r="M195" s="61">
        <f t="shared" ca="1" si="42"/>
        <v>0</v>
      </c>
      <c r="N195" s="61" t="str">
        <f t="shared" si="43"/>
        <v/>
      </c>
      <c r="O195" s="61" t="str">
        <f t="shared" si="44"/>
        <v/>
      </c>
      <c r="P195" s="61" t="str">
        <f t="shared" si="45"/>
        <v/>
      </c>
      <c r="Q195" s="61" t="str">
        <f t="shared" si="46"/>
        <v/>
      </c>
      <c r="R195" s="61" t="str">
        <f t="shared" si="47"/>
        <v/>
      </c>
      <c r="S195" s="61" t="str">
        <f t="shared" si="48"/>
        <v/>
      </c>
      <c r="T195" s="61" t="str">
        <f t="shared" si="49"/>
        <v/>
      </c>
      <c r="U195" s="61" t="str">
        <f t="shared" si="50"/>
        <v/>
      </c>
      <c r="V195" s="61" t="str">
        <f t="shared" si="53"/>
        <v/>
      </c>
    </row>
    <row r="196" spans="1:22" ht="17.25" customHeight="1">
      <c r="A196" s="61" t="s">
        <v>242</v>
      </c>
      <c r="B196" s="61" t="s">
        <v>241</v>
      </c>
      <c r="C196" s="61" t="s">
        <v>224</v>
      </c>
      <c r="D196" s="61" t="s">
        <v>225</v>
      </c>
      <c r="E196" s="79">
        <v>5</v>
      </c>
      <c r="F196" s="61">
        <v>11</v>
      </c>
      <c r="G196" s="61" t="str">
        <f t="shared" ca="1" si="51"/>
        <v>24612</v>
      </c>
      <c r="H196" s="61" t="str">
        <f t="shared" ca="1" si="39"/>
        <v>第一屋内運動場</v>
      </c>
      <c r="I196" s="83" t="str">
        <f t="shared" ca="1" si="54"/>
        <v/>
      </c>
      <c r="J196" s="61" t="str">
        <f t="shared" ca="1" si="40"/>
        <v/>
      </c>
      <c r="K196" s="61" t="str">
        <f t="shared" ca="1" si="52"/>
        <v/>
      </c>
      <c r="L196" s="61">
        <f t="shared" ca="1" si="41"/>
        <v>0</v>
      </c>
      <c r="M196" s="61">
        <f t="shared" ca="1" si="42"/>
        <v>0</v>
      </c>
      <c r="N196" s="61" t="str">
        <f t="shared" si="43"/>
        <v/>
      </c>
      <c r="O196" s="61" t="str">
        <f t="shared" si="44"/>
        <v/>
      </c>
      <c r="P196" s="61" t="str">
        <f t="shared" si="45"/>
        <v/>
      </c>
      <c r="Q196" s="61" t="str">
        <f t="shared" si="46"/>
        <v/>
      </c>
      <c r="R196" s="61" t="str">
        <f t="shared" si="47"/>
        <v/>
      </c>
      <c r="S196" s="61" t="str">
        <f t="shared" si="48"/>
        <v/>
      </c>
      <c r="T196" s="61" t="str">
        <f t="shared" si="49"/>
        <v/>
      </c>
      <c r="U196" s="61" t="str">
        <f t="shared" si="50"/>
        <v/>
      </c>
      <c r="V196" s="61" t="str">
        <f t="shared" si="53"/>
        <v/>
      </c>
    </row>
    <row r="197" spans="1:22" ht="17.25" customHeight="1">
      <c r="A197" s="61" t="s">
        <v>242</v>
      </c>
      <c r="B197" s="61" t="s">
        <v>241</v>
      </c>
      <c r="C197" s="61" t="s">
        <v>224</v>
      </c>
      <c r="D197" s="61" t="s">
        <v>225</v>
      </c>
      <c r="E197" s="79">
        <v>5</v>
      </c>
      <c r="F197" s="61">
        <v>12</v>
      </c>
      <c r="G197" s="61" t="str">
        <f t="shared" ca="1" si="51"/>
        <v>24622</v>
      </c>
      <c r="H197" s="61" t="str">
        <f t="shared" ca="1" si="39"/>
        <v>第二屋内運動場</v>
      </c>
      <c r="I197" s="83" t="str">
        <f t="shared" ca="1" si="54"/>
        <v/>
      </c>
      <c r="J197" s="61" t="str">
        <f t="shared" ca="1" si="40"/>
        <v/>
      </c>
      <c r="K197" s="61" t="str">
        <f t="shared" ca="1" si="52"/>
        <v/>
      </c>
      <c r="L197" s="61">
        <f t="shared" ca="1" si="41"/>
        <v>0</v>
      </c>
      <c r="M197" s="61">
        <f t="shared" ca="1" si="42"/>
        <v>0</v>
      </c>
      <c r="N197" s="61" t="str">
        <f t="shared" si="43"/>
        <v/>
      </c>
      <c r="O197" s="61" t="str">
        <f t="shared" si="44"/>
        <v/>
      </c>
      <c r="P197" s="61" t="str">
        <f t="shared" si="45"/>
        <v/>
      </c>
      <c r="Q197" s="61" t="str">
        <f t="shared" si="46"/>
        <v/>
      </c>
      <c r="R197" s="61" t="str">
        <f t="shared" si="47"/>
        <v/>
      </c>
      <c r="S197" s="61" t="str">
        <f t="shared" si="48"/>
        <v/>
      </c>
      <c r="T197" s="61" t="str">
        <f t="shared" si="49"/>
        <v/>
      </c>
      <c r="U197" s="61" t="str">
        <f t="shared" si="50"/>
        <v/>
      </c>
      <c r="V197" s="61" t="str">
        <f t="shared" si="53"/>
        <v/>
      </c>
    </row>
    <row r="198" spans="1:22" ht="17.25" customHeight="1">
      <c r="A198" s="61" t="s">
        <v>242</v>
      </c>
      <c r="B198" s="61" t="s">
        <v>241</v>
      </c>
      <c r="C198" s="61" t="s">
        <v>224</v>
      </c>
      <c r="D198" s="61" t="s">
        <v>225</v>
      </c>
      <c r="E198" s="79">
        <v>5</v>
      </c>
      <c r="F198" s="61">
        <v>13</v>
      </c>
      <c r="G198" s="61" t="str">
        <f t="shared" ca="1" si="51"/>
        <v>24633</v>
      </c>
      <c r="H198" s="61" t="str">
        <f t="shared" ca="1" si="39"/>
        <v>第二屋内運動場会議室</v>
      </c>
      <c r="I198" s="83" t="str">
        <f t="shared" ca="1" si="54"/>
        <v/>
      </c>
      <c r="J198" s="61" t="str">
        <f t="shared" ca="1" si="40"/>
        <v/>
      </c>
      <c r="K198" s="61" t="str">
        <f t="shared" ca="1" si="52"/>
        <v/>
      </c>
      <c r="L198" s="61">
        <f t="shared" ca="1" si="41"/>
        <v>0</v>
      </c>
      <c r="M198" s="61">
        <f t="shared" ca="1" si="42"/>
        <v>0</v>
      </c>
      <c r="N198" s="61" t="str">
        <f t="shared" si="43"/>
        <v/>
      </c>
      <c r="O198" s="61" t="str">
        <f t="shared" si="44"/>
        <v/>
      </c>
      <c r="P198" s="61" t="str">
        <f t="shared" si="45"/>
        <v/>
      </c>
      <c r="Q198" s="61" t="str">
        <f t="shared" si="46"/>
        <v/>
      </c>
      <c r="R198" s="61" t="str">
        <f t="shared" si="47"/>
        <v/>
      </c>
      <c r="S198" s="61" t="str">
        <f t="shared" si="48"/>
        <v/>
      </c>
      <c r="T198" s="61" t="str">
        <f t="shared" si="49"/>
        <v/>
      </c>
      <c r="U198" s="61" t="str">
        <f t="shared" si="50"/>
        <v/>
      </c>
      <c r="V198" s="61" t="str">
        <f t="shared" si="53"/>
        <v/>
      </c>
    </row>
    <row r="199" spans="1:22" ht="17.25" customHeight="1">
      <c r="A199" s="61" t="s">
        <v>242</v>
      </c>
      <c r="B199" s="61" t="s">
        <v>241</v>
      </c>
      <c r="C199" s="61" t="s">
        <v>224</v>
      </c>
      <c r="D199" s="61" t="s">
        <v>225</v>
      </c>
      <c r="E199" s="79">
        <v>5</v>
      </c>
      <c r="F199" s="61">
        <v>14</v>
      </c>
      <c r="G199" s="61" t="str">
        <f t="shared" ca="1" si="51"/>
        <v>24715</v>
      </c>
      <c r="H199" s="61" t="str">
        <f t="shared" ca="1" si="39"/>
        <v>全天候庭球場(ABCD面)</v>
      </c>
      <c r="I199" s="83" t="str">
        <f t="shared" ca="1" si="54"/>
        <v/>
      </c>
      <c r="J199" s="61" t="str">
        <f t="shared" ca="1" si="40"/>
        <v/>
      </c>
      <c r="K199" s="61" t="str">
        <f t="shared" ca="1" si="52"/>
        <v/>
      </c>
      <c r="L199" s="61">
        <f t="shared" ca="1" si="41"/>
        <v>0</v>
      </c>
      <c r="M199" s="61">
        <f t="shared" ca="1" si="42"/>
        <v>0</v>
      </c>
      <c r="N199" s="61" t="str">
        <f t="shared" si="43"/>
        <v/>
      </c>
      <c r="O199" s="61" t="str">
        <f t="shared" si="44"/>
        <v/>
      </c>
      <c r="P199" s="61" t="str">
        <f t="shared" si="45"/>
        <v/>
      </c>
      <c r="Q199" s="61" t="str">
        <f t="shared" si="46"/>
        <v/>
      </c>
      <c r="R199" s="61" t="str">
        <f t="shared" si="47"/>
        <v/>
      </c>
      <c r="S199" s="61" t="str">
        <f t="shared" si="48"/>
        <v/>
      </c>
      <c r="T199" s="61" t="str">
        <f t="shared" si="49"/>
        <v/>
      </c>
      <c r="U199" s="61" t="str">
        <f t="shared" si="50"/>
        <v/>
      </c>
      <c r="V199" s="61" t="str">
        <f t="shared" si="53"/>
        <v/>
      </c>
    </row>
    <row r="200" spans="1:22" ht="17.25" customHeight="1">
      <c r="A200" s="61" t="s">
        <v>242</v>
      </c>
      <c r="B200" s="61" t="s">
        <v>241</v>
      </c>
      <c r="C200" s="61" t="s">
        <v>224</v>
      </c>
      <c r="D200" s="61" t="s">
        <v>225</v>
      </c>
      <c r="E200" s="79">
        <v>5</v>
      </c>
      <c r="F200" s="61">
        <v>15</v>
      </c>
      <c r="G200" s="61" t="str">
        <f t="shared" ca="1" si="51"/>
        <v>24725</v>
      </c>
      <c r="H200" s="61" t="str">
        <f t="shared" ca="1" si="39"/>
        <v>全天候庭球場(EFGH面)</v>
      </c>
      <c r="I200" s="83" t="str">
        <f t="shared" ca="1" si="54"/>
        <v/>
      </c>
      <c r="J200" s="61" t="str">
        <f t="shared" ca="1" si="40"/>
        <v/>
      </c>
      <c r="K200" s="61" t="str">
        <f t="shared" ca="1" si="52"/>
        <v/>
      </c>
      <c r="L200" s="61">
        <f t="shared" ca="1" si="41"/>
        <v>0</v>
      </c>
      <c r="M200" s="61">
        <f t="shared" ca="1" si="42"/>
        <v>0</v>
      </c>
      <c r="N200" s="61" t="str">
        <f t="shared" si="43"/>
        <v/>
      </c>
      <c r="O200" s="61" t="str">
        <f t="shared" si="44"/>
        <v/>
      </c>
      <c r="P200" s="61" t="str">
        <f t="shared" si="45"/>
        <v/>
      </c>
      <c r="Q200" s="61" t="str">
        <f t="shared" si="46"/>
        <v/>
      </c>
      <c r="R200" s="61" t="str">
        <f t="shared" si="47"/>
        <v/>
      </c>
      <c r="S200" s="61" t="str">
        <f t="shared" si="48"/>
        <v/>
      </c>
      <c r="T200" s="61" t="str">
        <f t="shared" si="49"/>
        <v/>
      </c>
      <c r="U200" s="61" t="str">
        <f t="shared" si="50"/>
        <v/>
      </c>
      <c r="V200" s="61" t="str">
        <f t="shared" si="53"/>
        <v/>
      </c>
    </row>
    <row r="201" spans="1:22" ht="17.25" customHeight="1">
      <c r="A201" s="61" t="s">
        <v>242</v>
      </c>
      <c r="B201" s="61" t="s">
        <v>241</v>
      </c>
      <c r="C201" s="61" t="s">
        <v>224</v>
      </c>
      <c r="D201" s="61" t="s">
        <v>225</v>
      </c>
      <c r="E201" s="79">
        <v>5</v>
      </c>
      <c r="F201" s="61">
        <v>16</v>
      </c>
      <c r="G201" s="61" t="str">
        <f t="shared" ca="1" si="51"/>
        <v>24816</v>
      </c>
      <c r="H201" s="61" t="str">
        <f t="shared" ref="H201:H264" ca="1" si="55">INDIRECT($B201&amp;$F201+12)</f>
        <v>マレットゴルフ場(南側)</v>
      </c>
      <c r="I201" s="83" t="str">
        <f t="shared" ca="1" si="54"/>
        <v/>
      </c>
      <c r="J201" s="61" t="str">
        <f t="shared" ref="J201:J264" ca="1" si="56">INDIRECT($C201&amp;"$10")</f>
        <v/>
      </c>
      <c r="K201" s="61" t="str">
        <f t="shared" ca="1" si="52"/>
        <v/>
      </c>
      <c r="L201" s="61">
        <f t="shared" ref="L201:L264" ca="1" si="57">INDIRECT($C201&amp;$F201+12)</f>
        <v>0</v>
      </c>
      <c r="M201" s="61">
        <f t="shared" ref="M201:M264" ca="1" si="58">INDIRECT($D201&amp;$F201+12)</f>
        <v>0</v>
      </c>
      <c r="N201" s="61" t="str">
        <f t="shared" ref="N201:N264" si="59">IF($AT$3="","",$AT$3)</f>
        <v/>
      </c>
      <c r="O201" s="61" t="str">
        <f t="shared" ref="O201:O264" si="60">IF($AT$4="","",$AT$4)</f>
        <v/>
      </c>
      <c r="P201" s="61" t="str">
        <f t="shared" ref="P201:P264" si="61">IF($BF$3="","",$BF$3)</f>
        <v/>
      </c>
      <c r="Q201" s="61" t="str">
        <f t="shared" ref="Q201:Q264" si="62">IF($BK$3="","",$BK$3)</f>
        <v/>
      </c>
      <c r="R201" s="61" t="str">
        <f t="shared" ref="R201:R264" si="63">IF($BK$4="","",$BK$4)</f>
        <v/>
      </c>
      <c r="S201" s="61" t="str">
        <f t="shared" ref="S201:S264" si="64">IF($AT$6="","",$AT$6)</f>
        <v/>
      </c>
      <c r="T201" s="61" t="str">
        <f t="shared" ref="T201:T264" si="65">IF($BA$6="","",$BA$6)</f>
        <v/>
      </c>
      <c r="U201" s="61" t="str">
        <f t="shared" ref="U201:U264" si="66">IF($BI$6="","",$BI$6)</f>
        <v/>
      </c>
      <c r="V201" s="61" t="str">
        <f t="shared" si="53"/>
        <v/>
      </c>
    </row>
    <row r="202" spans="1:22" ht="17.25" customHeight="1">
      <c r="A202" s="61" t="s">
        <v>242</v>
      </c>
      <c r="B202" s="61" t="s">
        <v>241</v>
      </c>
      <c r="C202" s="61" t="s">
        <v>224</v>
      </c>
      <c r="D202" s="61" t="s">
        <v>225</v>
      </c>
      <c r="E202" s="79">
        <v>5</v>
      </c>
      <c r="F202" s="61">
        <v>17</v>
      </c>
      <c r="G202" s="61" t="str">
        <f t="shared" ref="G202:G265" ca="1" si="67">INDIRECT($A202&amp;$F202+12)</f>
        <v>24913</v>
      </c>
      <c r="H202" s="61" t="str">
        <f t="shared" ca="1" si="55"/>
        <v>弓道場</v>
      </c>
      <c r="I202" s="83" t="str">
        <f t="shared" ca="1" si="54"/>
        <v/>
      </c>
      <c r="J202" s="61" t="str">
        <f t="shared" ca="1" si="56"/>
        <v/>
      </c>
      <c r="K202" s="61" t="str">
        <f t="shared" ref="K202:K265" ca="1" si="68">IF(INDIRECT($C202&amp;"$11")="","",INDIRECT($C202&amp;"$11"))</f>
        <v/>
      </c>
      <c r="L202" s="61">
        <f t="shared" ca="1" si="57"/>
        <v>0</v>
      </c>
      <c r="M202" s="61">
        <f t="shared" ca="1" si="58"/>
        <v>0</v>
      </c>
      <c r="N202" s="61" t="str">
        <f t="shared" si="59"/>
        <v/>
      </c>
      <c r="O202" s="61" t="str">
        <f t="shared" si="60"/>
        <v/>
      </c>
      <c r="P202" s="61" t="str">
        <f t="shared" si="61"/>
        <v/>
      </c>
      <c r="Q202" s="61" t="str">
        <f t="shared" si="62"/>
        <v/>
      </c>
      <c r="R202" s="61" t="str">
        <f t="shared" si="63"/>
        <v/>
      </c>
      <c r="S202" s="61" t="str">
        <f t="shared" si="64"/>
        <v/>
      </c>
      <c r="T202" s="61" t="str">
        <f t="shared" si="65"/>
        <v/>
      </c>
      <c r="U202" s="61" t="str">
        <f t="shared" si="66"/>
        <v/>
      </c>
      <c r="V202" s="61" t="str">
        <f t="shared" ref="V202:V265" si="69">IF($AT$7="","",$AT$7)</f>
        <v/>
      </c>
    </row>
    <row r="203" spans="1:22" ht="17.25" customHeight="1">
      <c r="A203" s="61" t="s">
        <v>242</v>
      </c>
      <c r="B203" s="61" t="s">
        <v>241</v>
      </c>
      <c r="C203" s="61" t="s">
        <v>224</v>
      </c>
      <c r="D203" s="61" t="s">
        <v>225</v>
      </c>
      <c r="E203" s="79">
        <v>5</v>
      </c>
      <c r="F203" s="61">
        <v>18</v>
      </c>
      <c r="G203" s="61" t="str">
        <f t="shared" ca="1" si="67"/>
        <v>51111</v>
      </c>
      <c r="H203" s="61" t="str">
        <f t="shared" ca="1" si="55"/>
        <v>B&amp;G体育館第1体育室</v>
      </c>
      <c r="I203" s="83" t="str">
        <f t="shared" ref="I203:I266" ca="1" si="70">IF(INDIRECT($C203&amp;"$9")=0,"",(INDIRECT($C203&amp;"$9")))</f>
        <v/>
      </c>
      <c r="J203" s="61" t="str">
        <f t="shared" ca="1" si="56"/>
        <v/>
      </c>
      <c r="K203" s="61" t="str">
        <f t="shared" ca="1" si="68"/>
        <v/>
      </c>
      <c r="L203" s="61">
        <f t="shared" ca="1" si="57"/>
        <v>0</v>
      </c>
      <c r="M203" s="61">
        <f t="shared" ca="1" si="58"/>
        <v>0</v>
      </c>
      <c r="N203" s="61" t="str">
        <f t="shared" si="59"/>
        <v/>
      </c>
      <c r="O203" s="61" t="str">
        <f t="shared" si="60"/>
        <v/>
      </c>
      <c r="P203" s="61" t="str">
        <f t="shared" si="61"/>
        <v/>
      </c>
      <c r="Q203" s="61" t="str">
        <f t="shared" si="62"/>
        <v/>
      </c>
      <c r="R203" s="61" t="str">
        <f t="shared" si="63"/>
        <v/>
      </c>
      <c r="S203" s="61" t="str">
        <f t="shared" si="64"/>
        <v/>
      </c>
      <c r="T203" s="61" t="str">
        <f t="shared" si="65"/>
        <v/>
      </c>
      <c r="U203" s="61" t="str">
        <f t="shared" si="66"/>
        <v/>
      </c>
      <c r="V203" s="61" t="str">
        <f t="shared" si="69"/>
        <v/>
      </c>
    </row>
    <row r="204" spans="1:22" ht="17.25" customHeight="1">
      <c r="A204" s="61" t="s">
        <v>242</v>
      </c>
      <c r="B204" s="61" t="s">
        <v>241</v>
      </c>
      <c r="C204" s="61" t="s">
        <v>224</v>
      </c>
      <c r="D204" s="61" t="s">
        <v>225</v>
      </c>
      <c r="E204" s="79">
        <v>5</v>
      </c>
      <c r="F204" s="61">
        <v>19</v>
      </c>
      <c r="G204" s="61" t="str">
        <f t="shared" ca="1" si="67"/>
        <v>51123</v>
      </c>
      <c r="H204" s="61" t="str">
        <f t="shared" ca="1" si="55"/>
        <v>B&amp;G体育館第2体育室(武道場)</v>
      </c>
      <c r="I204" s="83" t="str">
        <f t="shared" ca="1" si="70"/>
        <v/>
      </c>
      <c r="J204" s="61" t="str">
        <f t="shared" ca="1" si="56"/>
        <v/>
      </c>
      <c r="K204" s="61" t="str">
        <f t="shared" ca="1" si="68"/>
        <v/>
      </c>
      <c r="L204" s="61">
        <f t="shared" ca="1" si="57"/>
        <v>0</v>
      </c>
      <c r="M204" s="61">
        <f t="shared" ca="1" si="58"/>
        <v>0</v>
      </c>
      <c r="N204" s="61" t="str">
        <f t="shared" si="59"/>
        <v/>
      </c>
      <c r="O204" s="61" t="str">
        <f t="shared" si="60"/>
        <v/>
      </c>
      <c r="P204" s="61" t="str">
        <f t="shared" si="61"/>
        <v/>
      </c>
      <c r="Q204" s="61" t="str">
        <f t="shared" si="62"/>
        <v/>
      </c>
      <c r="R204" s="61" t="str">
        <f t="shared" si="63"/>
        <v/>
      </c>
      <c r="S204" s="61" t="str">
        <f t="shared" si="64"/>
        <v/>
      </c>
      <c r="T204" s="61" t="str">
        <f t="shared" si="65"/>
        <v/>
      </c>
      <c r="U204" s="61" t="str">
        <f t="shared" si="66"/>
        <v/>
      </c>
      <c r="V204" s="61" t="str">
        <f t="shared" si="69"/>
        <v/>
      </c>
    </row>
    <row r="205" spans="1:22" ht="17.25" customHeight="1">
      <c r="A205" s="61" t="s">
        <v>242</v>
      </c>
      <c r="B205" s="61" t="s">
        <v>241</v>
      </c>
      <c r="C205" s="61" t="s">
        <v>224</v>
      </c>
      <c r="D205" s="61" t="s">
        <v>225</v>
      </c>
      <c r="E205" s="79">
        <v>5</v>
      </c>
      <c r="F205" s="61">
        <v>20</v>
      </c>
      <c r="G205" s="61" t="str">
        <f t="shared" ca="1" si="67"/>
        <v>51214</v>
      </c>
      <c r="H205" s="61" t="str">
        <f t="shared" ca="1" si="55"/>
        <v>平運動場</v>
      </c>
      <c r="I205" s="83" t="str">
        <f t="shared" ca="1" si="70"/>
        <v/>
      </c>
      <c r="J205" s="61" t="str">
        <f t="shared" ca="1" si="56"/>
        <v/>
      </c>
      <c r="K205" s="61" t="str">
        <f t="shared" ca="1" si="68"/>
        <v/>
      </c>
      <c r="L205" s="61">
        <f t="shared" ca="1" si="57"/>
        <v>0</v>
      </c>
      <c r="M205" s="61">
        <f t="shared" ca="1" si="58"/>
        <v>0</v>
      </c>
      <c r="N205" s="61" t="str">
        <f t="shared" si="59"/>
        <v/>
      </c>
      <c r="O205" s="61" t="str">
        <f t="shared" si="60"/>
        <v/>
      </c>
      <c r="P205" s="61" t="str">
        <f t="shared" si="61"/>
        <v/>
      </c>
      <c r="Q205" s="61" t="str">
        <f t="shared" si="62"/>
        <v/>
      </c>
      <c r="R205" s="61" t="str">
        <f t="shared" si="63"/>
        <v/>
      </c>
      <c r="S205" s="61" t="str">
        <f t="shared" si="64"/>
        <v/>
      </c>
      <c r="T205" s="61" t="str">
        <f t="shared" si="65"/>
        <v/>
      </c>
      <c r="U205" s="61" t="str">
        <f t="shared" si="66"/>
        <v/>
      </c>
      <c r="V205" s="61" t="str">
        <f t="shared" si="69"/>
        <v/>
      </c>
    </row>
    <row r="206" spans="1:22" ht="17.25" customHeight="1">
      <c r="A206" s="61" t="s">
        <v>242</v>
      </c>
      <c r="B206" s="61" t="s">
        <v>241</v>
      </c>
      <c r="C206" s="61" t="s">
        <v>224</v>
      </c>
      <c r="D206" s="61" t="s">
        <v>225</v>
      </c>
      <c r="E206" s="79">
        <v>5</v>
      </c>
      <c r="F206" s="61">
        <v>21</v>
      </c>
      <c r="G206" s="61" t="str">
        <f t="shared" ca="1" si="67"/>
        <v>51314</v>
      </c>
      <c r="H206" s="61" t="str">
        <f t="shared" ca="1" si="55"/>
        <v>平野球場</v>
      </c>
      <c r="I206" s="83" t="str">
        <f t="shared" ca="1" si="70"/>
        <v/>
      </c>
      <c r="J206" s="61" t="str">
        <f t="shared" ca="1" si="56"/>
        <v/>
      </c>
      <c r="K206" s="61" t="str">
        <f t="shared" ca="1" si="68"/>
        <v/>
      </c>
      <c r="L206" s="61">
        <f t="shared" ca="1" si="57"/>
        <v>0</v>
      </c>
      <c r="M206" s="61">
        <f t="shared" ca="1" si="58"/>
        <v>0</v>
      </c>
      <c r="N206" s="61" t="str">
        <f t="shared" si="59"/>
        <v/>
      </c>
      <c r="O206" s="61" t="str">
        <f t="shared" si="60"/>
        <v/>
      </c>
      <c r="P206" s="61" t="str">
        <f t="shared" si="61"/>
        <v/>
      </c>
      <c r="Q206" s="61" t="str">
        <f t="shared" si="62"/>
        <v/>
      </c>
      <c r="R206" s="61" t="str">
        <f t="shared" si="63"/>
        <v/>
      </c>
      <c r="S206" s="61" t="str">
        <f t="shared" si="64"/>
        <v/>
      </c>
      <c r="T206" s="61" t="str">
        <f t="shared" si="65"/>
        <v/>
      </c>
      <c r="U206" s="61" t="str">
        <f t="shared" si="66"/>
        <v/>
      </c>
      <c r="V206" s="61" t="str">
        <f t="shared" si="69"/>
        <v/>
      </c>
    </row>
    <row r="207" spans="1:22" ht="17.25" customHeight="1">
      <c r="A207" s="61" t="s">
        <v>242</v>
      </c>
      <c r="B207" s="61" t="s">
        <v>241</v>
      </c>
      <c r="C207" s="61" t="s">
        <v>224</v>
      </c>
      <c r="D207" s="61" t="s">
        <v>225</v>
      </c>
      <c r="E207" s="79">
        <v>5</v>
      </c>
      <c r="F207" s="61">
        <v>22</v>
      </c>
      <c r="G207" s="61" t="str">
        <f t="shared" ca="1" si="67"/>
        <v>52111</v>
      </c>
      <c r="H207" s="61" t="str">
        <f t="shared" ca="1" si="55"/>
        <v>西公園体育館</v>
      </c>
      <c r="I207" s="83" t="str">
        <f t="shared" ca="1" si="70"/>
        <v/>
      </c>
      <c r="J207" s="61" t="str">
        <f t="shared" ca="1" si="56"/>
        <v/>
      </c>
      <c r="K207" s="61" t="str">
        <f t="shared" ca="1" si="68"/>
        <v/>
      </c>
      <c r="L207" s="61">
        <f t="shared" ca="1" si="57"/>
        <v>0</v>
      </c>
      <c r="M207" s="61">
        <f t="shared" ca="1" si="58"/>
        <v>0</v>
      </c>
      <c r="N207" s="61" t="str">
        <f t="shared" si="59"/>
        <v/>
      </c>
      <c r="O207" s="61" t="str">
        <f t="shared" si="60"/>
        <v/>
      </c>
      <c r="P207" s="61" t="str">
        <f t="shared" si="61"/>
        <v/>
      </c>
      <c r="Q207" s="61" t="str">
        <f t="shared" si="62"/>
        <v/>
      </c>
      <c r="R207" s="61" t="str">
        <f t="shared" si="63"/>
        <v/>
      </c>
      <c r="S207" s="61" t="str">
        <f t="shared" si="64"/>
        <v/>
      </c>
      <c r="T207" s="61" t="str">
        <f t="shared" si="65"/>
        <v/>
      </c>
      <c r="U207" s="61" t="str">
        <f t="shared" si="66"/>
        <v/>
      </c>
      <c r="V207" s="61" t="str">
        <f t="shared" si="69"/>
        <v/>
      </c>
    </row>
    <row r="208" spans="1:22" ht="17.25" customHeight="1">
      <c r="A208" s="61" t="s">
        <v>242</v>
      </c>
      <c r="B208" s="61" t="s">
        <v>241</v>
      </c>
      <c r="C208" s="61" t="s">
        <v>224</v>
      </c>
      <c r="D208" s="61" t="s">
        <v>225</v>
      </c>
      <c r="E208" s="79">
        <v>5</v>
      </c>
      <c r="F208" s="61">
        <v>23</v>
      </c>
      <c r="G208" s="61">
        <f t="shared" ca="1" si="67"/>
        <v>0</v>
      </c>
      <c r="H208" s="61" t="str">
        <f t="shared" ca="1" si="55"/>
        <v>大町市旧西小学校体育館</v>
      </c>
      <c r="I208" s="83" t="str">
        <f t="shared" ca="1" si="70"/>
        <v/>
      </c>
      <c r="J208" s="61" t="str">
        <f t="shared" ca="1" si="56"/>
        <v/>
      </c>
      <c r="K208" s="61" t="str">
        <f t="shared" ca="1" si="68"/>
        <v/>
      </c>
      <c r="L208" s="61">
        <f t="shared" ca="1" si="57"/>
        <v>0</v>
      </c>
      <c r="M208" s="61">
        <f t="shared" ca="1" si="58"/>
        <v>0</v>
      </c>
      <c r="N208" s="61" t="str">
        <f t="shared" si="59"/>
        <v/>
      </c>
      <c r="O208" s="61" t="str">
        <f t="shared" si="60"/>
        <v/>
      </c>
      <c r="P208" s="61" t="str">
        <f t="shared" si="61"/>
        <v/>
      </c>
      <c r="Q208" s="61" t="str">
        <f t="shared" si="62"/>
        <v/>
      </c>
      <c r="R208" s="61" t="str">
        <f t="shared" si="63"/>
        <v/>
      </c>
      <c r="S208" s="61" t="str">
        <f t="shared" si="64"/>
        <v/>
      </c>
      <c r="T208" s="61" t="str">
        <f t="shared" si="65"/>
        <v/>
      </c>
      <c r="U208" s="61" t="str">
        <f t="shared" si="66"/>
        <v/>
      </c>
      <c r="V208" s="61" t="str">
        <f t="shared" si="69"/>
        <v/>
      </c>
    </row>
    <row r="209" spans="1:22" ht="17.25" customHeight="1">
      <c r="A209" s="61" t="s">
        <v>242</v>
      </c>
      <c r="B209" s="61" t="s">
        <v>241</v>
      </c>
      <c r="C209" s="61" t="s">
        <v>224</v>
      </c>
      <c r="D209" s="61" t="s">
        <v>225</v>
      </c>
      <c r="E209" s="79">
        <v>5</v>
      </c>
      <c r="F209" s="61">
        <v>24</v>
      </c>
      <c r="G209" s="61" t="str">
        <f t="shared" ca="1" si="67"/>
        <v>52214</v>
      </c>
      <c r="H209" s="61" t="str">
        <f t="shared" ca="1" si="55"/>
        <v>大町市旧西小学校運動場</v>
      </c>
      <c r="I209" s="83" t="str">
        <f t="shared" ca="1" si="70"/>
        <v/>
      </c>
      <c r="J209" s="61" t="str">
        <f t="shared" ca="1" si="56"/>
        <v/>
      </c>
      <c r="K209" s="61" t="str">
        <f t="shared" ca="1" si="68"/>
        <v/>
      </c>
      <c r="L209" s="61">
        <f t="shared" ca="1" si="57"/>
        <v>0</v>
      </c>
      <c r="M209" s="61">
        <f t="shared" ca="1" si="58"/>
        <v>0</v>
      </c>
      <c r="N209" s="61" t="str">
        <f t="shared" si="59"/>
        <v/>
      </c>
      <c r="O209" s="61" t="str">
        <f t="shared" si="60"/>
        <v/>
      </c>
      <c r="P209" s="61" t="str">
        <f t="shared" si="61"/>
        <v/>
      </c>
      <c r="Q209" s="61" t="str">
        <f t="shared" si="62"/>
        <v/>
      </c>
      <c r="R209" s="61" t="str">
        <f t="shared" si="63"/>
        <v/>
      </c>
      <c r="S209" s="61" t="str">
        <f t="shared" si="64"/>
        <v/>
      </c>
      <c r="T209" s="61" t="str">
        <f t="shared" si="65"/>
        <v/>
      </c>
      <c r="U209" s="61" t="str">
        <f t="shared" si="66"/>
        <v/>
      </c>
      <c r="V209" s="61" t="str">
        <f t="shared" si="69"/>
        <v/>
      </c>
    </row>
    <row r="210" spans="1:22" ht="17.25" customHeight="1">
      <c r="A210" s="61" t="s">
        <v>242</v>
      </c>
      <c r="B210" s="61" t="s">
        <v>241</v>
      </c>
      <c r="C210" s="61" t="s">
        <v>224</v>
      </c>
      <c r="D210" s="61" t="s">
        <v>225</v>
      </c>
      <c r="E210" s="79">
        <v>5</v>
      </c>
      <c r="F210" s="61">
        <v>25</v>
      </c>
      <c r="G210" s="61" t="str">
        <f t="shared" ca="1" si="67"/>
        <v>53114</v>
      </c>
      <c r="H210" s="61" t="str">
        <f t="shared" ca="1" si="55"/>
        <v>社体育館</v>
      </c>
      <c r="I210" s="83" t="str">
        <f t="shared" ca="1" si="70"/>
        <v/>
      </c>
      <c r="J210" s="61" t="str">
        <f t="shared" ca="1" si="56"/>
        <v/>
      </c>
      <c r="K210" s="61" t="str">
        <f t="shared" ca="1" si="68"/>
        <v/>
      </c>
      <c r="L210" s="61">
        <f t="shared" ca="1" si="57"/>
        <v>0</v>
      </c>
      <c r="M210" s="61">
        <f t="shared" ca="1" si="58"/>
        <v>0</v>
      </c>
      <c r="N210" s="61" t="str">
        <f t="shared" si="59"/>
        <v/>
      </c>
      <c r="O210" s="61" t="str">
        <f t="shared" si="60"/>
        <v/>
      </c>
      <c r="P210" s="61" t="str">
        <f t="shared" si="61"/>
        <v/>
      </c>
      <c r="Q210" s="61" t="str">
        <f t="shared" si="62"/>
        <v/>
      </c>
      <c r="R210" s="61" t="str">
        <f t="shared" si="63"/>
        <v/>
      </c>
      <c r="S210" s="61" t="str">
        <f t="shared" si="64"/>
        <v/>
      </c>
      <c r="T210" s="61" t="str">
        <f t="shared" si="65"/>
        <v/>
      </c>
      <c r="U210" s="61" t="str">
        <f t="shared" si="66"/>
        <v/>
      </c>
      <c r="V210" s="61" t="str">
        <f t="shared" si="69"/>
        <v/>
      </c>
    </row>
    <row r="211" spans="1:22" ht="17.25" customHeight="1">
      <c r="A211" s="61" t="s">
        <v>242</v>
      </c>
      <c r="B211" s="61" t="s">
        <v>241</v>
      </c>
      <c r="C211" s="61" t="s">
        <v>224</v>
      </c>
      <c r="D211" s="61" t="s">
        <v>225</v>
      </c>
      <c r="E211" s="79">
        <v>5</v>
      </c>
      <c r="F211" s="61">
        <v>26</v>
      </c>
      <c r="G211" s="61" t="str">
        <f t="shared" ca="1" si="67"/>
        <v>53214</v>
      </c>
      <c r="H211" s="61" t="str">
        <f t="shared" ca="1" si="55"/>
        <v>社B&amp;G多目的広場</v>
      </c>
      <c r="I211" s="83" t="str">
        <f t="shared" ca="1" si="70"/>
        <v/>
      </c>
      <c r="J211" s="61" t="str">
        <f t="shared" ca="1" si="56"/>
        <v/>
      </c>
      <c r="K211" s="61" t="str">
        <f t="shared" ca="1" si="68"/>
        <v/>
      </c>
      <c r="L211" s="61">
        <f t="shared" ca="1" si="57"/>
        <v>0</v>
      </c>
      <c r="M211" s="61">
        <f t="shared" ca="1" si="58"/>
        <v>0</v>
      </c>
      <c r="N211" s="61" t="str">
        <f t="shared" si="59"/>
        <v/>
      </c>
      <c r="O211" s="61" t="str">
        <f t="shared" si="60"/>
        <v/>
      </c>
      <c r="P211" s="61" t="str">
        <f t="shared" si="61"/>
        <v/>
      </c>
      <c r="Q211" s="61" t="str">
        <f t="shared" si="62"/>
        <v/>
      </c>
      <c r="R211" s="61" t="str">
        <f t="shared" si="63"/>
        <v/>
      </c>
      <c r="S211" s="61" t="str">
        <f t="shared" si="64"/>
        <v/>
      </c>
      <c r="T211" s="61" t="str">
        <f t="shared" si="65"/>
        <v/>
      </c>
      <c r="U211" s="61" t="str">
        <f t="shared" si="66"/>
        <v/>
      </c>
      <c r="V211" s="61" t="str">
        <f t="shared" si="69"/>
        <v/>
      </c>
    </row>
    <row r="212" spans="1:22" ht="17.25" customHeight="1">
      <c r="A212" s="61" t="s">
        <v>242</v>
      </c>
      <c r="B212" s="61" t="s">
        <v>241</v>
      </c>
      <c r="C212" s="61" t="s">
        <v>224</v>
      </c>
      <c r="D212" s="61" t="s">
        <v>225</v>
      </c>
      <c r="E212" s="79">
        <v>5</v>
      </c>
      <c r="F212" s="61">
        <v>27</v>
      </c>
      <c r="G212" s="61">
        <f t="shared" ca="1" si="67"/>
        <v>0</v>
      </c>
      <c r="H212" s="61" t="str">
        <f t="shared" ca="1" si="55"/>
        <v>やしろ公園運動広場</v>
      </c>
      <c r="I212" s="83" t="str">
        <f t="shared" ca="1" si="70"/>
        <v/>
      </c>
      <c r="J212" s="61" t="str">
        <f t="shared" ca="1" si="56"/>
        <v/>
      </c>
      <c r="K212" s="61" t="str">
        <f t="shared" ca="1" si="68"/>
        <v/>
      </c>
      <c r="L212" s="61">
        <f t="shared" ca="1" si="57"/>
        <v>0</v>
      </c>
      <c r="M212" s="61">
        <f t="shared" ca="1" si="58"/>
        <v>0</v>
      </c>
      <c r="N212" s="61" t="str">
        <f t="shared" si="59"/>
        <v/>
      </c>
      <c r="O212" s="61" t="str">
        <f t="shared" si="60"/>
        <v/>
      </c>
      <c r="P212" s="61" t="str">
        <f t="shared" si="61"/>
        <v/>
      </c>
      <c r="Q212" s="61" t="str">
        <f t="shared" si="62"/>
        <v/>
      </c>
      <c r="R212" s="61" t="str">
        <f t="shared" si="63"/>
        <v/>
      </c>
      <c r="S212" s="61" t="str">
        <f t="shared" si="64"/>
        <v/>
      </c>
      <c r="T212" s="61" t="str">
        <f t="shared" si="65"/>
        <v/>
      </c>
      <c r="U212" s="61" t="str">
        <f t="shared" si="66"/>
        <v/>
      </c>
      <c r="V212" s="61" t="str">
        <f t="shared" si="69"/>
        <v/>
      </c>
    </row>
    <row r="213" spans="1:22" ht="17.25" customHeight="1">
      <c r="A213" s="61" t="s">
        <v>242</v>
      </c>
      <c r="B213" s="61" t="s">
        <v>241</v>
      </c>
      <c r="C213" s="61" t="s">
        <v>224</v>
      </c>
      <c r="D213" s="61" t="s">
        <v>225</v>
      </c>
      <c r="E213" s="79">
        <v>5</v>
      </c>
      <c r="F213" s="61">
        <v>28</v>
      </c>
      <c r="G213" s="61">
        <f t="shared" ca="1" si="67"/>
        <v>0</v>
      </c>
      <c r="H213" s="61" t="str">
        <f t="shared" ca="1" si="55"/>
        <v>大町市旧東小学校体育館</v>
      </c>
      <c r="I213" s="83" t="str">
        <f t="shared" ca="1" si="70"/>
        <v/>
      </c>
      <c r="J213" s="61" t="str">
        <f t="shared" ca="1" si="56"/>
        <v/>
      </c>
      <c r="K213" s="61" t="str">
        <f t="shared" ca="1" si="68"/>
        <v/>
      </c>
      <c r="L213" s="61">
        <f t="shared" ca="1" si="57"/>
        <v>0</v>
      </c>
      <c r="M213" s="61">
        <f t="shared" ca="1" si="58"/>
        <v>0</v>
      </c>
      <c r="N213" s="61" t="str">
        <f t="shared" si="59"/>
        <v/>
      </c>
      <c r="O213" s="61" t="str">
        <f t="shared" si="60"/>
        <v/>
      </c>
      <c r="P213" s="61" t="str">
        <f t="shared" si="61"/>
        <v/>
      </c>
      <c r="Q213" s="61" t="str">
        <f t="shared" si="62"/>
        <v/>
      </c>
      <c r="R213" s="61" t="str">
        <f t="shared" si="63"/>
        <v/>
      </c>
      <c r="S213" s="61" t="str">
        <f t="shared" si="64"/>
        <v/>
      </c>
      <c r="T213" s="61" t="str">
        <f t="shared" si="65"/>
        <v/>
      </c>
      <c r="U213" s="61" t="str">
        <f t="shared" si="66"/>
        <v/>
      </c>
      <c r="V213" s="61" t="str">
        <f t="shared" si="69"/>
        <v/>
      </c>
    </row>
    <row r="214" spans="1:22" ht="17.25" customHeight="1">
      <c r="A214" s="61" t="s">
        <v>242</v>
      </c>
      <c r="B214" s="61" t="s">
        <v>241</v>
      </c>
      <c r="C214" s="61" t="s">
        <v>224</v>
      </c>
      <c r="D214" s="61" t="s">
        <v>225</v>
      </c>
      <c r="E214" s="79">
        <v>5</v>
      </c>
      <c r="F214" s="61">
        <v>29</v>
      </c>
      <c r="G214" s="61" t="str">
        <f t="shared" ca="1" si="67"/>
        <v>53311</v>
      </c>
      <c r="H214" s="61" t="str">
        <f t="shared" ca="1" si="55"/>
        <v>大町市旧東小学校運動場</v>
      </c>
      <c r="I214" s="83" t="str">
        <f t="shared" ca="1" si="70"/>
        <v/>
      </c>
      <c r="J214" s="61" t="str">
        <f t="shared" ca="1" si="56"/>
        <v/>
      </c>
      <c r="K214" s="61" t="str">
        <f t="shared" ca="1" si="68"/>
        <v/>
      </c>
      <c r="L214" s="61">
        <f t="shared" ca="1" si="57"/>
        <v>0</v>
      </c>
      <c r="M214" s="61">
        <f t="shared" ca="1" si="58"/>
        <v>0</v>
      </c>
      <c r="N214" s="61" t="str">
        <f t="shared" si="59"/>
        <v/>
      </c>
      <c r="O214" s="61" t="str">
        <f t="shared" si="60"/>
        <v/>
      </c>
      <c r="P214" s="61" t="str">
        <f t="shared" si="61"/>
        <v/>
      </c>
      <c r="Q214" s="61" t="str">
        <f t="shared" si="62"/>
        <v/>
      </c>
      <c r="R214" s="61" t="str">
        <f t="shared" si="63"/>
        <v/>
      </c>
      <c r="S214" s="61" t="str">
        <f t="shared" si="64"/>
        <v/>
      </c>
      <c r="T214" s="61" t="str">
        <f t="shared" si="65"/>
        <v/>
      </c>
      <c r="U214" s="61" t="str">
        <f t="shared" si="66"/>
        <v/>
      </c>
      <c r="V214" s="61" t="str">
        <f t="shared" si="69"/>
        <v/>
      </c>
    </row>
    <row r="215" spans="1:22" ht="17.25" customHeight="1">
      <c r="A215" s="61" t="s">
        <v>242</v>
      </c>
      <c r="B215" s="61" t="s">
        <v>241</v>
      </c>
      <c r="C215" s="61" t="s">
        <v>224</v>
      </c>
      <c r="D215" s="61" t="s">
        <v>225</v>
      </c>
      <c r="E215" s="79">
        <v>5</v>
      </c>
      <c r="F215" s="61">
        <v>30</v>
      </c>
      <c r="G215" s="61" t="str">
        <f t="shared" ca="1" si="67"/>
        <v>54114</v>
      </c>
      <c r="H215" s="61" t="str">
        <f t="shared" ca="1" si="55"/>
        <v>常盤運動場</v>
      </c>
      <c r="I215" s="83" t="str">
        <f t="shared" ca="1" si="70"/>
        <v/>
      </c>
      <c r="J215" s="61" t="str">
        <f t="shared" ca="1" si="56"/>
        <v/>
      </c>
      <c r="K215" s="61" t="str">
        <f t="shared" ca="1" si="68"/>
        <v/>
      </c>
      <c r="L215" s="61">
        <f t="shared" ca="1" si="57"/>
        <v>0</v>
      </c>
      <c r="M215" s="61">
        <f t="shared" ca="1" si="58"/>
        <v>0</v>
      </c>
      <c r="N215" s="61" t="str">
        <f t="shared" si="59"/>
        <v/>
      </c>
      <c r="O215" s="61" t="str">
        <f t="shared" si="60"/>
        <v/>
      </c>
      <c r="P215" s="61" t="str">
        <f t="shared" si="61"/>
        <v/>
      </c>
      <c r="Q215" s="61" t="str">
        <f t="shared" si="62"/>
        <v/>
      </c>
      <c r="R215" s="61" t="str">
        <f t="shared" si="63"/>
        <v/>
      </c>
      <c r="S215" s="61" t="str">
        <f t="shared" si="64"/>
        <v/>
      </c>
      <c r="T215" s="61" t="str">
        <f t="shared" si="65"/>
        <v/>
      </c>
      <c r="U215" s="61" t="str">
        <f t="shared" si="66"/>
        <v/>
      </c>
      <c r="V215" s="61" t="str">
        <f t="shared" si="69"/>
        <v/>
      </c>
    </row>
    <row r="216" spans="1:22" ht="17.25" customHeight="1">
      <c r="A216" s="61" t="s">
        <v>242</v>
      </c>
      <c r="B216" s="61" t="s">
        <v>241</v>
      </c>
      <c r="C216" s="61" t="s">
        <v>224</v>
      </c>
      <c r="D216" s="61" t="s">
        <v>225</v>
      </c>
      <c r="E216" s="79">
        <v>5</v>
      </c>
      <c r="F216" s="61">
        <v>31</v>
      </c>
      <c r="G216" s="61" t="str">
        <f t="shared" ca="1" si="67"/>
        <v>55111</v>
      </c>
      <c r="H216" s="61" t="str">
        <f t="shared" ca="1" si="55"/>
        <v>美麻トレーニングセンター</v>
      </c>
      <c r="I216" s="83" t="str">
        <f t="shared" ca="1" si="70"/>
        <v/>
      </c>
      <c r="J216" s="61" t="str">
        <f t="shared" ca="1" si="56"/>
        <v/>
      </c>
      <c r="K216" s="61" t="str">
        <f t="shared" ca="1" si="68"/>
        <v/>
      </c>
      <c r="L216" s="61">
        <f t="shared" ca="1" si="57"/>
        <v>0</v>
      </c>
      <c r="M216" s="61">
        <f t="shared" ca="1" si="58"/>
        <v>0</v>
      </c>
      <c r="N216" s="61" t="str">
        <f t="shared" si="59"/>
        <v/>
      </c>
      <c r="O216" s="61" t="str">
        <f t="shared" si="60"/>
        <v/>
      </c>
      <c r="P216" s="61" t="str">
        <f t="shared" si="61"/>
        <v/>
      </c>
      <c r="Q216" s="61" t="str">
        <f t="shared" si="62"/>
        <v/>
      </c>
      <c r="R216" s="61" t="str">
        <f t="shared" si="63"/>
        <v/>
      </c>
      <c r="S216" s="61" t="str">
        <f t="shared" si="64"/>
        <v/>
      </c>
      <c r="T216" s="61" t="str">
        <f t="shared" si="65"/>
        <v/>
      </c>
      <c r="U216" s="61" t="str">
        <f t="shared" si="66"/>
        <v/>
      </c>
      <c r="V216" s="61" t="str">
        <f t="shared" si="69"/>
        <v/>
      </c>
    </row>
    <row r="217" spans="1:22" ht="17.25" customHeight="1">
      <c r="A217" s="61" t="s">
        <v>242</v>
      </c>
      <c r="B217" s="61" t="s">
        <v>241</v>
      </c>
      <c r="C217" s="61" t="s">
        <v>224</v>
      </c>
      <c r="D217" s="61" t="s">
        <v>225</v>
      </c>
      <c r="E217" s="79">
        <v>5</v>
      </c>
      <c r="F217" s="61">
        <v>32</v>
      </c>
      <c r="G217" s="61" t="str">
        <f t="shared" ca="1" si="67"/>
        <v>55215</v>
      </c>
      <c r="H217" s="61" t="str">
        <f t="shared" ca="1" si="55"/>
        <v>美麻テニスコート</v>
      </c>
      <c r="I217" s="83" t="str">
        <f t="shared" ca="1" si="70"/>
        <v/>
      </c>
      <c r="J217" s="61" t="str">
        <f t="shared" ca="1" si="56"/>
        <v/>
      </c>
      <c r="K217" s="61" t="str">
        <f t="shared" ca="1" si="68"/>
        <v/>
      </c>
      <c r="L217" s="61">
        <f t="shared" ca="1" si="57"/>
        <v>0</v>
      </c>
      <c r="M217" s="61">
        <f t="shared" ca="1" si="58"/>
        <v>0</v>
      </c>
      <c r="N217" s="61" t="str">
        <f t="shared" si="59"/>
        <v/>
      </c>
      <c r="O217" s="61" t="str">
        <f t="shared" si="60"/>
        <v/>
      </c>
      <c r="P217" s="61" t="str">
        <f t="shared" si="61"/>
        <v/>
      </c>
      <c r="Q217" s="61" t="str">
        <f t="shared" si="62"/>
        <v/>
      </c>
      <c r="R217" s="61" t="str">
        <f t="shared" si="63"/>
        <v/>
      </c>
      <c r="S217" s="61" t="str">
        <f t="shared" si="64"/>
        <v/>
      </c>
      <c r="T217" s="61" t="str">
        <f t="shared" si="65"/>
        <v/>
      </c>
      <c r="U217" s="61" t="str">
        <f t="shared" si="66"/>
        <v/>
      </c>
      <c r="V217" s="61" t="str">
        <f t="shared" si="69"/>
        <v/>
      </c>
    </row>
    <row r="218" spans="1:22" ht="17.25" customHeight="1">
      <c r="A218" s="61" t="s">
        <v>242</v>
      </c>
      <c r="B218" s="61" t="s">
        <v>241</v>
      </c>
      <c r="C218" s="61" t="s">
        <v>224</v>
      </c>
      <c r="D218" s="61" t="s">
        <v>225</v>
      </c>
      <c r="E218" s="79">
        <v>5</v>
      </c>
      <c r="F218" s="61">
        <v>33</v>
      </c>
      <c r="G218" s="61" t="str">
        <f t="shared" ca="1" si="67"/>
        <v>55314</v>
      </c>
      <c r="H218" s="61" t="str">
        <f t="shared" ca="1" si="55"/>
        <v>美麻運動場</v>
      </c>
      <c r="I218" s="83" t="str">
        <f t="shared" ca="1" si="70"/>
        <v/>
      </c>
      <c r="J218" s="61" t="str">
        <f t="shared" ca="1" si="56"/>
        <v/>
      </c>
      <c r="K218" s="61" t="str">
        <f t="shared" ca="1" si="68"/>
        <v/>
      </c>
      <c r="L218" s="61">
        <f t="shared" ca="1" si="57"/>
        <v>0</v>
      </c>
      <c r="M218" s="61">
        <f t="shared" ca="1" si="58"/>
        <v>0</v>
      </c>
      <c r="N218" s="61" t="str">
        <f t="shared" si="59"/>
        <v/>
      </c>
      <c r="O218" s="61" t="str">
        <f t="shared" si="60"/>
        <v/>
      </c>
      <c r="P218" s="61" t="str">
        <f t="shared" si="61"/>
        <v/>
      </c>
      <c r="Q218" s="61" t="str">
        <f t="shared" si="62"/>
        <v/>
      </c>
      <c r="R218" s="61" t="str">
        <f t="shared" si="63"/>
        <v/>
      </c>
      <c r="S218" s="61" t="str">
        <f t="shared" si="64"/>
        <v/>
      </c>
      <c r="T218" s="61" t="str">
        <f t="shared" si="65"/>
        <v/>
      </c>
      <c r="U218" s="61" t="str">
        <f t="shared" si="66"/>
        <v/>
      </c>
      <c r="V218" s="61" t="str">
        <f t="shared" si="69"/>
        <v/>
      </c>
    </row>
    <row r="219" spans="1:22" ht="17.25" customHeight="1">
      <c r="A219" s="61" t="s">
        <v>242</v>
      </c>
      <c r="B219" s="61" t="s">
        <v>241</v>
      </c>
      <c r="C219" s="61" t="s">
        <v>224</v>
      </c>
      <c r="D219" s="61" t="s">
        <v>225</v>
      </c>
      <c r="E219" s="79">
        <v>5</v>
      </c>
      <c r="F219" s="61">
        <v>34</v>
      </c>
      <c r="G219" s="61" t="str">
        <f t="shared" ca="1" si="67"/>
        <v>55414</v>
      </c>
      <c r="H219" s="61" t="str">
        <f t="shared" ca="1" si="55"/>
        <v>美麻丸山公園運動広場</v>
      </c>
      <c r="I219" s="83" t="str">
        <f t="shared" ca="1" si="70"/>
        <v/>
      </c>
      <c r="J219" s="61" t="str">
        <f t="shared" ca="1" si="56"/>
        <v/>
      </c>
      <c r="K219" s="61" t="str">
        <f t="shared" ca="1" si="68"/>
        <v/>
      </c>
      <c r="L219" s="61">
        <f t="shared" ca="1" si="57"/>
        <v>0</v>
      </c>
      <c r="M219" s="61">
        <f t="shared" ca="1" si="58"/>
        <v>0</v>
      </c>
      <c r="N219" s="61" t="str">
        <f t="shared" si="59"/>
        <v/>
      </c>
      <c r="O219" s="61" t="str">
        <f t="shared" si="60"/>
        <v/>
      </c>
      <c r="P219" s="61" t="str">
        <f t="shared" si="61"/>
        <v/>
      </c>
      <c r="Q219" s="61" t="str">
        <f t="shared" si="62"/>
        <v/>
      </c>
      <c r="R219" s="61" t="str">
        <f t="shared" si="63"/>
        <v/>
      </c>
      <c r="S219" s="61" t="str">
        <f t="shared" si="64"/>
        <v/>
      </c>
      <c r="T219" s="61" t="str">
        <f t="shared" si="65"/>
        <v/>
      </c>
      <c r="U219" s="61" t="str">
        <f t="shared" si="66"/>
        <v/>
      </c>
      <c r="V219" s="61" t="str">
        <f t="shared" si="69"/>
        <v/>
      </c>
    </row>
    <row r="220" spans="1:22" ht="17.25" customHeight="1">
      <c r="A220" s="61" t="s">
        <v>242</v>
      </c>
      <c r="B220" s="61" t="s">
        <v>241</v>
      </c>
      <c r="C220" s="61" t="s">
        <v>224</v>
      </c>
      <c r="D220" s="61" t="s">
        <v>225</v>
      </c>
      <c r="E220" s="79">
        <v>5</v>
      </c>
      <c r="F220" s="61">
        <v>35</v>
      </c>
      <c r="G220" s="61" t="str">
        <f t="shared" ca="1" si="67"/>
        <v>56111</v>
      </c>
      <c r="H220" s="61" t="str">
        <f t="shared" ca="1" si="55"/>
        <v>八坂トレーニングセンター</v>
      </c>
      <c r="I220" s="83" t="str">
        <f t="shared" ca="1" si="70"/>
        <v/>
      </c>
      <c r="J220" s="61" t="str">
        <f t="shared" ca="1" si="56"/>
        <v/>
      </c>
      <c r="K220" s="61" t="str">
        <f t="shared" ca="1" si="68"/>
        <v/>
      </c>
      <c r="L220" s="61">
        <f t="shared" ca="1" si="57"/>
        <v>0</v>
      </c>
      <c r="M220" s="61">
        <f t="shared" ca="1" si="58"/>
        <v>0</v>
      </c>
      <c r="N220" s="61" t="str">
        <f t="shared" si="59"/>
        <v/>
      </c>
      <c r="O220" s="61" t="str">
        <f t="shared" si="60"/>
        <v/>
      </c>
      <c r="P220" s="61" t="str">
        <f t="shared" si="61"/>
        <v/>
      </c>
      <c r="Q220" s="61" t="str">
        <f t="shared" si="62"/>
        <v/>
      </c>
      <c r="R220" s="61" t="str">
        <f t="shared" si="63"/>
        <v/>
      </c>
      <c r="S220" s="61" t="str">
        <f t="shared" si="64"/>
        <v/>
      </c>
      <c r="T220" s="61" t="str">
        <f t="shared" si="65"/>
        <v/>
      </c>
      <c r="U220" s="61" t="str">
        <f t="shared" si="66"/>
        <v/>
      </c>
      <c r="V220" s="61" t="str">
        <f t="shared" si="69"/>
        <v/>
      </c>
    </row>
    <row r="221" spans="1:22" ht="17.25" customHeight="1">
      <c r="A221" s="61" t="s">
        <v>242</v>
      </c>
      <c r="B221" s="61" t="s">
        <v>241</v>
      </c>
      <c r="C221" s="61" t="s">
        <v>224</v>
      </c>
      <c r="D221" s="61" t="s">
        <v>225</v>
      </c>
      <c r="E221" s="79">
        <v>5</v>
      </c>
      <c r="F221" s="61">
        <v>36</v>
      </c>
      <c r="G221" s="61" t="str">
        <f t="shared" ca="1" si="67"/>
        <v>99999</v>
      </c>
      <c r="H221" s="61">
        <f t="shared" ca="1" si="55"/>
        <v>0</v>
      </c>
      <c r="I221" s="83" t="str">
        <f t="shared" ca="1" si="70"/>
        <v/>
      </c>
      <c r="J221" s="61" t="str">
        <f t="shared" ca="1" si="56"/>
        <v/>
      </c>
      <c r="K221" s="61" t="str">
        <f t="shared" ca="1" si="68"/>
        <v/>
      </c>
      <c r="L221" s="61">
        <f t="shared" ca="1" si="57"/>
        <v>0</v>
      </c>
      <c r="M221" s="61">
        <f t="shared" ca="1" si="58"/>
        <v>0</v>
      </c>
      <c r="N221" s="61" t="str">
        <f t="shared" si="59"/>
        <v/>
      </c>
      <c r="O221" s="61" t="str">
        <f t="shared" si="60"/>
        <v/>
      </c>
      <c r="P221" s="61" t="str">
        <f t="shared" si="61"/>
        <v/>
      </c>
      <c r="Q221" s="61" t="str">
        <f t="shared" si="62"/>
        <v/>
      </c>
      <c r="R221" s="61" t="str">
        <f t="shared" si="63"/>
        <v/>
      </c>
      <c r="S221" s="61" t="str">
        <f t="shared" si="64"/>
        <v/>
      </c>
      <c r="T221" s="61" t="str">
        <f t="shared" si="65"/>
        <v/>
      </c>
      <c r="U221" s="61" t="str">
        <f t="shared" si="66"/>
        <v/>
      </c>
      <c r="V221" s="61" t="str">
        <f t="shared" si="69"/>
        <v/>
      </c>
    </row>
    <row r="222" spans="1:22" ht="17.25" customHeight="1">
      <c r="A222" s="61" t="s">
        <v>242</v>
      </c>
      <c r="B222" s="61" t="s">
        <v>241</v>
      </c>
      <c r="C222" s="61" t="s">
        <v>224</v>
      </c>
      <c r="D222" s="61" t="s">
        <v>225</v>
      </c>
      <c r="E222" s="79">
        <v>5</v>
      </c>
      <c r="F222" s="61">
        <v>37</v>
      </c>
      <c r="G222" s="61">
        <f t="shared" ca="1" si="67"/>
        <v>0</v>
      </c>
      <c r="H222" s="61">
        <f t="shared" ca="1" si="55"/>
        <v>0</v>
      </c>
      <c r="I222" s="83" t="str">
        <f t="shared" ca="1" si="70"/>
        <v/>
      </c>
      <c r="J222" s="61" t="str">
        <f t="shared" ca="1" si="56"/>
        <v/>
      </c>
      <c r="K222" s="61" t="str">
        <f t="shared" ca="1" si="68"/>
        <v/>
      </c>
      <c r="L222" s="61">
        <f t="shared" ca="1" si="57"/>
        <v>0</v>
      </c>
      <c r="M222" s="61">
        <f t="shared" ca="1" si="58"/>
        <v>0</v>
      </c>
      <c r="N222" s="61" t="str">
        <f t="shared" si="59"/>
        <v/>
      </c>
      <c r="O222" s="61" t="str">
        <f t="shared" si="60"/>
        <v/>
      </c>
      <c r="P222" s="61" t="str">
        <f t="shared" si="61"/>
        <v/>
      </c>
      <c r="Q222" s="61" t="str">
        <f t="shared" si="62"/>
        <v/>
      </c>
      <c r="R222" s="61" t="str">
        <f t="shared" si="63"/>
        <v/>
      </c>
      <c r="S222" s="61" t="str">
        <f t="shared" si="64"/>
        <v/>
      </c>
      <c r="T222" s="61" t="str">
        <f t="shared" si="65"/>
        <v/>
      </c>
      <c r="U222" s="61" t="str">
        <f t="shared" si="66"/>
        <v/>
      </c>
      <c r="V222" s="61" t="str">
        <f t="shared" si="69"/>
        <v/>
      </c>
    </row>
    <row r="223" spans="1:22" ht="17.25" customHeight="1">
      <c r="A223" s="61" t="s">
        <v>242</v>
      </c>
      <c r="B223" s="61" t="s">
        <v>241</v>
      </c>
      <c r="C223" s="61" t="s">
        <v>224</v>
      </c>
      <c r="D223" s="61" t="s">
        <v>225</v>
      </c>
      <c r="E223" s="79">
        <v>5</v>
      </c>
      <c r="F223" s="61">
        <v>38</v>
      </c>
      <c r="G223" s="61">
        <f t="shared" ca="1" si="67"/>
        <v>0</v>
      </c>
      <c r="H223" s="61">
        <f t="shared" ca="1" si="55"/>
        <v>0</v>
      </c>
      <c r="I223" s="83" t="str">
        <f t="shared" ca="1" si="70"/>
        <v/>
      </c>
      <c r="J223" s="61" t="str">
        <f t="shared" ca="1" si="56"/>
        <v/>
      </c>
      <c r="K223" s="61" t="str">
        <f t="shared" ca="1" si="68"/>
        <v/>
      </c>
      <c r="L223" s="61">
        <f t="shared" ca="1" si="57"/>
        <v>0</v>
      </c>
      <c r="M223" s="61">
        <f t="shared" ca="1" si="58"/>
        <v>0</v>
      </c>
      <c r="N223" s="61" t="str">
        <f t="shared" si="59"/>
        <v/>
      </c>
      <c r="O223" s="61" t="str">
        <f t="shared" si="60"/>
        <v/>
      </c>
      <c r="P223" s="61" t="str">
        <f t="shared" si="61"/>
        <v/>
      </c>
      <c r="Q223" s="61" t="str">
        <f t="shared" si="62"/>
        <v/>
      </c>
      <c r="R223" s="61" t="str">
        <f t="shared" si="63"/>
        <v/>
      </c>
      <c r="S223" s="61" t="str">
        <f t="shared" si="64"/>
        <v/>
      </c>
      <c r="T223" s="61" t="str">
        <f t="shared" si="65"/>
        <v/>
      </c>
      <c r="U223" s="61" t="str">
        <f t="shared" si="66"/>
        <v/>
      </c>
      <c r="V223" s="61" t="str">
        <f t="shared" si="69"/>
        <v/>
      </c>
    </row>
    <row r="224" spans="1:22" ht="17.25" customHeight="1">
      <c r="A224" s="61" t="s">
        <v>242</v>
      </c>
      <c r="B224" s="61" t="s">
        <v>241</v>
      </c>
      <c r="C224" s="61" t="s">
        <v>224</v>
      </c>
      <c r="D224" s="61" t="s">
        <v>225</v>
      </c>
      <c r="E224" s="79">
        <v>5</v>
      </c>
      <c r="F224" s="61">
        <v>39</v>
      </c>
      <c r="G224" s="61">
        <f t="shared" ca="1" si="67"/>
        <v>0</v>
      </c>
      <c r="H224" s="61">
        <f t="shared" ca="1" si="55"/>
        <v>0</v>
      </c>
      <c r="I224" s="83" t="str">
        <f t="shared" ca="1" si="70"/>
        <v/>
      </c>
      <c r="J224" s="61" t="str">
        <f t="shared" ca="1" si="56"/>
        <v/>
      </c>
      <c r="K224" s="61" t="str">
        <f t="shared" ca="1" si="68"/>
        <v/>
      </c>
      <c r="L224" s="61">
        <f t="shared" ca="1" si="57"/>
        <v>0</v>
      </c>
      <c r="M224" s="61">
        <f t="shared" ca="1" si="58"/>
        <v>0</v>
      </c>
      <c r="N224" s="61" t="str">
        <f t="shared" si="59"/>
        <v/>
      </c>
      <c r="O224" s="61" t="str">
        <f t="shared" si="60"/>
        <v/>
      </c>
      <c r="P224" s="61" t="str">
        <f t="shared" si="61"/>
        <v/>
      </c>
      <c r="Q224" s="61" t="str">
        <f t="shared" si="62"/>
        <v/>
      </c>
      <c r="R224" s="61" t="str">
        <f t="shared" si="63"/>
        <v/>
      </c>
      <c r="S224" s="61" t="str">
        <f t="shared" si="64"/>
        <v/>
      </c>
      <c r="T224" s="61" t="str">
        <f t="shared" si="65"/>
        <v/>
      </c>
      <c r="U224" s="61" t="str">
        <f t="shared" si="66"/>
        <v/>
      </c>
      <c r="V224" s="61" t="str">
        <f t="shared" si="69"/>
        <v/>
      </c>
    </row>
    <row r="225" spans="1:22" ht="17.25" customHeight="1">
      <c r="A225" s="61" t="s">
        <v>242</v>
      </c>
      <c r="B225" s="61" t="s">
        <v>241</v>
      </c>
      <c r="C225" s="61" t="s">
        <v>224</v>
      </c>
      <c r="D225" s="61" t="s">
        <v>225</v>
      </c>
      <c r="E225" s="79">
        <v>5</v>
      </c>
      <c r="F225" s="61">
        <v>40</v>
      </c>
      <c r="G225" s="61">
        <f t="shared" ca="1" si="67"/>
        <v>0</v>
      </c>
      <c r="H225" s="61">
        <f t="shared" ca="1" si="55"/>
        <v>0</v>
      </c>
      <c r="I225" s="83" t="str">
        <f t="shared" ca="1" si="70"/>
        <v/>
      </c>
      <c r="J225" s="61" t="str">
        <f t="shared" ca="1" si="56"/>
        <v/>
      </c>
      <c r="K225" s="61" t="str">
        <f t="shared" ca="1" si="68"/>
        <v/>
      </c>
      <c r="L225" s="61">
        <f t="shared" ca="1" si="57"/>
        <v>0</v>
      </c>
      <c r="M225" s="61">
        <f t="shared" ca="1" si="58"/>
        <v>0</v>
      </c>
      <c r="N225" s="61" t="str">
        <f t="shared" si="59"/>
        <v/>
      </c>
      <c r="O225" s="61" t="str">
        <f t="shared" si="60"/>
        <v/>
      </c>
      <c r="P225" s="61" t="str">
        <f t="shared" si="61"/>
        <v/>
      </c>
      <c r="Q225" s="61" t="str">
        <f t="shared" si="62"/>
        <v/>
      </c>
      <c r="R225" s="61" t="str">
        <f t="shared" si="63"/>
        <v/>
      </c>
      <c r="S225" s="61" t="str">
        <f t="shared" si="64"/>
        <v/>
      </c>
      <c r="T225" s="61" t="str">
        <f t="shared" si="65"/>
        <v/>
      </c>
      <c r="U225" s="61" t="str">
        <f t="shared" si="66"/>
        <v/>
      </c>
      <c r="V225" s="61" t="str">
        <f t="shared" si="69"/>
        <v/>
      </c>
    </row>
    <row r="226" spans="1:22" ht="17.25" customHeight="1">
      <c r="A226" s="61" t="s">
        <v>242</v>
      </c>
      <c r="B226" s="61" t="s">
        <v>241</v>
      </c>
      <c r="C226" s="61" t="s">
        <v>224</v>
      </c>
      <c r="D226" s="61" t="s">
        <v>225</v>
      </c>
      <c r="E226" s="79">
        <v>5</v>
      </c>
      <c r="F226" s="61">
        <v>41</v>
      </c>
      <c r="G226" s="61">
        <f t="shared" ca="1" si="67"/>
        <v>0</v>
      </c>
      <c r="H226" s="61">
        <f t="shared" ca="1" si="55"/>
        <v>0</v>
      </c>
      <c r="I226" s="83" t="str">
        <f t="shared" ca="1" si="70"/>
        <v/>
      </c>
      <c r="J226" s="61" t="str">
        <f t="shared" ca="1" si="56"/>
        <v/>
      </c>
      <c r="K226" s="61" t="str">
        <f t="shared" ca="1" si="68"/>
        <v/>
      </c>
      <c r="L226" s="61">
        <f t="shared" ca="1" si="57"/>
        <v>0</v>
      </c>
      <c r="M226" s="61">
        <f t="shared" ca="1" si="58"/>
        <v>0</v>
      </c>
      <c r="N226" s="61" t="str">
        <f t="shared" si="59"/>
        <v/>
      </c>
      <c r="O226" s="61" t="str">
        <f t="shared" si="60"/>
        <v/>
      </c>
      <c r="P226" s="61" t="str">
        <f t="shared" si="61"/>
        <v/>
      </c>
      <c r="Q226" s="61" t="str">
        <f t="shared" si="62"/>
        <v/>
      </c>
      <c r="R226" s="61" t="str">
        <f t="shared" si="63"/>
        <v/>
      </c>
      <c r="S226" s="61" t="str">
        <f t="shared" si="64"/>
        <v/>
      </c>
      <c r="T226" s="61" t="str">
        <f t="shared" si="65"/>
        <v/>
      </c>
      <c r="U226" s="61" t="str">
        <f t="shared" si="66"/>
        <v/>
      </c>
      <c r="V226" s="61" t="str">
        <f t="shared" si="69"/>
        <v/>
      </c>
    </row>
    <row r="227" spans="1:22" ht="17.25" customHeight="1">
      <c r="A227" s="61" t="s">
        <v>242</v>
      </c>
      <c r="B227" s="61" t="s">
        <v>241</v>
      </c>
      <c r="C227" s="61" t="s">
        <v>224</v>
      </c>
      <c r="D227" s="61" t="s">
        <v>225</v>
      </c>
      <c r="E227" s="79">
        <v>5</v>
      </c>
      <c r="F227" s="61">
        <v>42</v>
      </c>
      <c r="G227" s="61">
        <f t="shared" ca="1" si="67"/>
        <v>0</v>
      </c>
      <c r="H227" s="61">
        <f t="shared" ca="1" si="55"/>
        <v>0</v>
      </c>
      <c r="I227" s="83" t="str">
        <f t="shared" ca="1" si="70"/>
        <v/>
      </c>
      <c r="J227" s="61" t="str">
        <f t="shared" ca="1" si="56"/>
        <v/>
      </c>
      <c r="K227" s="61" t="str">
        <f t="shared" ca="1" si="68"/>
        <v/>
      </c>
      <c r="L227" s="61">
        <f t="shared" ca="1" si="57"/>
        <v>0</v>
      </c>
      <c r="M227" s="61">
        <f t="shared" ca="1" si="58"/>
        <v>0</v>
      </c>
      <c r="N227" s="61" t="str">
        <f t="shared" si="59"/>
        <v/>
      </c>
      <c r="O227" s="61" t="str">
        <f t="shared" si="60"/>
        <v/>
      </c>
      <c r="P227" s="61" t="str">
        <f t="shared" si="61"/>
        <v/>
      </c>
      <c r="Q227" s="61" t="str">
        <f t="shared" si="62"/>
        <v/>
      </c>
      <c r="R227" s="61" t="str">
        <f t="shared" si="63"/>
        <v/>
      </c>
      <c r="S227" s="61" t="str">
        <f t="shared" si="64"/>
        <v/>
      </c>
      <c r="T227" s="61" t="str">
        <f t="shared" si="65"/>
        <v/>
      </c>
      <c r="U227" s="61" t="str">
        <f t="shared" si="66"/>
        <v/>
      </c>
      <c r="V227" s="61" t="str">
        <f t="shared" si="69"/>
        <v/>
      </c>
    </row>
    <row r="228" spans="1:22" ht="17.25" customHeight="1">
      <c r="A228" s="61" t="s">
        <v>242</v>
      </c>
      <c r="B228" s="61" t="s">
        <v>241</v>
      </c>
      <c r="C228" s="61" t="s">
        <v>224</v>
      </c>
      <c r="D228" s="61" t="s">
        <v>225</v>
      </c>
      <c r="E228" s="79">
        <v>5</v>
      </c>
      <c r="F228" s="61">
        <v>43</v>
      </c>
      <c r="G228" s="61">
        <f t="shared" ca="1" si="67"/>
        <v>0</v>
      </c>
      <c r="H228" s="61">
        <f t="shared" ca="1" si="55"/>
        <v>0</v>
      </c>
      <c r="I228" s="83" t="str">
        <f t="shared" ca="1" si="70"/>
        <v/>
      </c>
      <c r="J228" s="61" t="str">
        <f t="shared" ca="1" si="56"/>
        <v/>
      </c>
      <c r="K228" s="61" t="str">
        <f t="shared" ca="1" si="68"/>
        <v/>
      </c>
      <c r="L228" s="61">
        <f t="shared" ca="1" si="57"/>
        <v>0</v>
      </c>
      <c r="M228" s="61">
        <f t="shared" ca="1" si="58"/>
        <v>0</v>
      </c>
      <c r="N228" s="61" t="str">
        <f t="shared" si="59"/>
        <v/>
      </c>
      <c r="O228" s="61" t="str">
        <f t="shared" si="60"/>
        <v/>
      </c>
      <c r="P228" s="61" t="str">
        <f t="shared" si="61"/>
        <v/>
      </c>
      <c r="Q228" s="61" t="str">
        <f t="shared" si="62"/>
        <v/>
      </c>
      <c r="R228" s="61" t="str">
        <f t="shared" si="63"/>
        <v/>
      </c>
      <c r="S228" s="61" t="str">
        <f t="shared" si="64"/>
        <v/>
      </c>
      <c r="T228" s="61" t="str">
        <f t="shared" si="65"/>
        <v/>
      </c>
      <c r="U228" s="61" t="str">
        <f t="shared" si="66"/>
        <v/>
      </c>
      <c r="V228" s="61" t="str">
        <f t="shared" si="69"/>
        <v/>
      </c>
    </row>
    <row r="229" spans="1:22" ht="17.25" customHeight="1">
      <c r="A229" s="61" t="s">
        <v>242</v>
      </c>
      <c r="B229" s="61" t="s">
        <v>241</v>
      </c>
      <c r="C229" s="61" t="s">
        <v>224</v>
      </c>
      <c r="D229" s="61" t="s">
        <v>225</v>
      </c>
      <c r="E229" s="79">
        <v>5</v>
      </c>
      <c r="F229" s="61">
        <v>44</v>
      </c>
      <c r="G229" s="61">
        <f t="shared" ca="1" si="67"/>
        <v>0</v>
      </c>
      <c r="H229" s="61">
        <f t="shared" ca="1" si="55"/>
        <v>0</v>
      </c>
      <c r="I229" s="83" t="str">
        <f t="shared" ca="1" si="70"/>
        <v/>
      </c>
      <c r="J229" s="61" t="str">
        <f t="shared" ca="1" si="56"/>
        <v/>
      </c>
      <c r="K229" s="61" t="str">
        <f t="shared" ca="1" si="68"/>
        <v/>
      </c>
      <c r="L229" s="61">
        <f t="shared" ca="1" si="57"/>
        <v>0</v>
      </c>
      <c r="M229" s="61">
        <f t="shared" ca="1" si="58"/>
        <v>0</v>
      </c>
      <c r="N229" s="61" t="str">
        <f t="shared" si="59"/>
        <v/>
      </c>
      <c r="O229" s="61" t="str">
        <f t="shared" si="60"/>
        <v/>
      </c>
      <c r="P229" s="61" t="str">
        <f t="shared" si="61"/>
        <v/>
      </c>
      <c r="Q229" s="61" t="str">
        <f t="shared" si="62"/>
        <v/>
      </c>
      <c r="R229" s="61" t="str">
        <f t="shared" si="63"/>
        <v/>
      </c>
      <c r="S229" s="61" t="str">
        <f t="shared" si="64"/>
        <v/>
      </c>
      <c r="T229" s="61" t="str">
        <f t="shared" si="65"/>
        <v/>
      </c>
      <c r="U229" s="61" t="str">
        <f t="shared" si="66"/>
        <v/>
      </c>
      <c r="V229" s="61" t="str">
        <f t="shared" si="69"/>
        <v/>
      </c>
    </row>
    <row r="230" spans="1:22" ht="17.25" customHeight="1">
      <c r="A230" s="61" t="s">
        <v>242</v>
      </c>
      <c r="B230" s="61" t="s">
        <v>241</v>
      </c>
      <c r="C230" s="61" t="s">
        <v>224</v>
      </c>
      <c r="D230" s="61" t="s">
        <v>225</v>
      </c>
      <c r="E230" s="79">
        <v>5</v>
      </c>
      <c r="F230" s="61">
        <v>45</v>
      </c>
      <c r="G230" s="61">
        <f t="shared" ca="1" si="67"/>
        <v>0</v>
      </c>
      <c r="H230" s="61">
        <f t="shared" ca="1" si="55"/>
        <v>0</v>
      </c>
      <c r="I230" s="83" t="str">
        <f t="shared" ca="1" si="70"/>
        <v/>
      </c>
      <c r="J230" s="61" t="str">
        <f t="shared" ca="1" si="56"/>
        <v/>
      </c>
      <c r="K230" s="61" t="str">
        <f t="shared" ca="1" si="68"/>
        <v/>
      </c>
      <c r="L230" s="61">
        <f t="shared" ca="1" si="57"/>
        <v>0</v>
      </c>
      <c r="M230" s="61">
        <f t="shared" ca="1" si="58"/>
        <v>0</v>
      </c>
      <c r="N230" s="61" t="str">
        <f t="shared" si="59"/>
        <v/>
      </c>
      <c r="O230" s="61" t="str">
        <f t="shared" si="60"/>
        <v/>
      </c>
      <c r="P230" s="61" t="str">
        <f t="shared" si="61"/>
        <v/>
      </c>
      <c r="Q230" s="61" t="str">
        <f t="shared" si="62"/>
        <v/>
      </c>
      <c r="R230" s="61" t="str">
        <f t="shared" si="63"/>
        <v/>
      </c>
      <c r="S230" s="61" t="str">
        <f t="shared" si="64"/>
        <v/>
      </c>
      <c r="T230" s="61" t="str">
        <f t="shared" si="65"/>
        <v/>
      </c>
      <c r="U230" s="61" t="str">
        <f t="shared" si="66"/>
        <v/>
      </c>
      <c r="V230" s="61" t="str">
        <f t="shared" si="69"/>
        <v/>
      </c>
    </row>
    <row r="231" spans="1:22" ht="17.25" customHeight="1">
      <c r="A231" s="61" t="s">
        <v>242</v>
      </c>
      <c r="B231" s="61" t="s">
        <v>241</v>
      </c>
      <c r="C231" s="61" t="s">
        <v>224</v>
      </c>
      <c r="D231" s="61" t="s">
        <v>225</v>
      </c>
      <c r="E231" s="79">
        <v>5</v>
      </c>
      <c r="F231" s="61">
        <v>46</v>
      </c>
      <c r="G231" s="61">
        <f t="shared" ca="1" si="67"/>
        <v>0</v>
      </c>
      <c r="H231" s="61">
        <f t="shared" ca="1" si="55"/>
        <v>0</v>
      </c>
      <c r="I231" s="83" t="str">
        <f t="shared" ca="1" si="70"/>
        <v/>
      </c>
      <c r="J231" s="61" t="str">
        <f t="shared" ca="1" si="56"/>
        <v/>
      </c>
      <c r="K231" s="61" t="str">
        <f t="shared" ca="1" si="68"/>
        <v/>
      </c>
      <c r="L231" s="61">
        <f t="shared" ca="1" si="57"/>
        <v>0</v>
      </c>
      <c r="M231" s="61">
        <f t="shared" ca="1" si="58"/>
        <v>0</v>
      </c>
      <c r="N231" s="61" t="str">
        <f t="shared" si="59"/>
        <v/>
      </c>
      <c r="O231" s="61" t="str">
        <f t="shared" si="60"/>
        <v/>
      </c>
      <c r="P231" s="61" t="str">
        <f t="shared" si="61"/>
        <v/>
      </c>
      <c r="Q231" s="61" t="str">
        <f t="shared" si="62"/>
        <v/>
      </c>
      <c r="R231" s="61" t="str">
        <f t="shared" si="63"/>
        <v/>
      </c>
      <c r="S231" s="61" t="str">
        <f t="shared" si="64"/>
        <v/>
      </c>
      <c r="T231" s="61" t="str">
        <f t="shared" si="65"/>
        <v/>
      </c>
      <c r="U231" s="61" t="str">
        <f t="shared" si="66"/>
        <v/>
      </c>
      <c r="V231" s="61" t="str">
        <f t="shared" si="69"/>
        <v/>
      </c>
    </row>
    <row r="232" spans="1:22" ht="17.25" customHeight="1">
      <c r="A232" s="61" t="s">
        <v>242</v>
      </c>
      <c r="B232" s="61" t="s">
        <v>241</v>
      </c>
      <c r="C232" s="61" t="s">
        <v>226</v>
      </c>
      <c r="D232" s="61" t="s">
        <v>227</v>
      </c>
      <c r="E232" s="79">
        <v>6</v>
      </c>
      <c r="F232" s="61">
        <v>1</v>
      </c>
      <c r="G232" s="61" t="str">
        <f t="shared" ca="1" si="67"/>
        <v>14111</v>
      </c>
      <c r="H232" s="61" t="str">
        <f t="shared" ca="1" si="55"/>
        <v>総合体育館大アリーナ</v>
      </c>
      <c r="I232" s="83" t="str">
        <f t="shared" ca="1" si="70"/>
        <v/>
      </c>
      <c r="J232" s="61" t="str">
        <f t="shared" ca="1" si="56"/>
        <v/>
      </c>
      <c r="K232" s="61" t="str">
        <f t="shared" ca="1" si="68"/>
        <v/>
      </c>
      <c r="L232" s="61">
        <f t="shared" ca="1" si="57"/>
        <v>0</v>
      </c>
      <c r="M232" s="61">
        <f t="shared" ca="1" si="58"/>
        <v>0</v>
      </c>
      <c r="N232" s="61" t="str">
        <f t="shared" si="59"/>
        <v/>
      </c>
      <c r="O232" s="61" t="str">
        <f t="shared" si="60"/>
        <v/>
      </c>
      <c r="P232" s="61" t="str">
        <f t="shared" si="61"/>
        <v/>
      </c>
      <c r="Q232" s="61" t="str">
        <f t="shared" si="62"/>
        <v/>
      </c>
      <c r="R232" s="61" t="str">
        <f t="shared" si="63"/>
        <v/>
      </c>
      <c r="S232" s="61" t="str">
        <f t="shared" si="64"/>
        <v/>
      </c>
      <c r="T232" s="61" t="str">
        <f t="shared" si="65"/>
        <v/>
      </c>
      <c r="U232" s="61" t="str">
        <f t="shared" si="66"/>
        <v/>
      </c>
      <c r="V232" s="61" t="str">
        <f t="shared" si="69"/>
        <v/>
      </c>
    </row>
    <row r="233" spans="1:22" ht="17.25" customHeight="1">
      <c r="A233" s="61" t="s">
        <v>242</v>
      </c>
      <c r="B233" s="61" t="s">
        <v>241</v>
      </c>
      <c r="C233" s="61" t="s">
        <v>226</v>
      </c>
      <c r="D233" s="61" t="s">
        <v>227</v>
      </c>
      <c r="E233" s="79">
        <v>6</v>
      </c>
      <c r="F233" s="61">
        <v>2</v>
      </c>
      <c r="G233" s="61" t="str">
        <f t="shared" ca="1" si="67"/>
        <v>14121</v>
      </c>
      <c r="H233" s="61" t="str">
        <f t="shared" ca="1" si="55"/>
        <v>総合体育館小アリーナ</v>
      </c>
      <c r="I233" s="83" t="str">
        <f t="shared" ca="1" si="70"/>
        <v/>
      </c>
      <c r="J233" s="61" t="str">
        <f t="shared" ca="1" si="56"/>
        <v/>
      </c>
      <c r="K233" s="61" t="str">
        <f t="shared" ca="1" si="68"/>
        <v/>
      </c>
      <c r="L233" s="61">
        <f t="shared" ca="1" si="57"/>
        <v>0</v>
      </c>
      <c r="M233" s="61">
        <f t="shared" ca="1" si="58"/>
        <v>0</v>
      </c>
      <c r="N233" s="61" t="str">
        <f t="shared" si="59"/>
        <v/>
      </c>
      <c r="O233" s="61" t="str">
        <f t="shared" si="60"/>
        <v/>
      </c>
      <c r="P233" s="61" t="str">
        <f t="shared" si="61"/>
        <v/>
      </c>
      <c r="Q233" s="61" t="str">
        <f t="shared" si="62"/>
        <v/>
      </c>
      <c r="R233" s="61" t="str">
        <f t="shared" si="63"/>
        <v/>
      </c>
      <c r="S233" s="61" t="str">
        <f t="shared" si="64"/>
        <v/>
      </c>
      <c r="T233" s="61" t="str">
        <f t="shared" si="65"/>
        <v/>
      </c>
      <c r="U233" s="61" t="str">
        <f t="shared" si="66"/>
        <v/>
      </c>
      <c r="V233" s="61" t="str">
        <f t="shared" si="69"/>
        <v/>
      </c>
    </row>
    <row r="234" spans="1:22" ht="17.25" customHeight="1">
      <c r="A234" s="61" t="s">
        <v>242</v>
      </c>
      <c r="B234" s="61" t="s">
        <v>241</v>
      </c>
      <c r="C234" s="61" t="s">
        <v>226</v>
      </c>
      <c r="D234" s="61" t="s">
        <v>227</v>
      </c>
      <c r="E234" s="79">
        <v>6</v>
      </c>
      <c r="F234" s="61">
        <v>3</v>
      </c>
      <c r="G234" s="61" t="str">
        <f t="shared" ca="1" si="67"/>
        <v>14133</v>
      </c>
      <c r="H234" s="61" t="str">
        <f t="shared" ca="1" si="55"/>
        <v>総合体育館会議室</v>
      </c>
      <c r="I234" s="83" t="str">
        <f t="shared" ca="1" si="70"/>
        <v/>
      </c>
      <c r="J234" s="61" t="str">
        <f t="shared" ca="1" si="56"/>
        <v/>
      </c>
      <c r="K234" s="61" t="str">
        <f t="shared" ca="1" si="68"/>
        <v/>
      </c>
      <c r="L234" s="61">
        <f t="shared" ca="1" si="57"/>
        <v>0</v>
      </c>
      <c r="M234" s="61">
        <f t="shared" ca="1" si="58"/>
        <v>0</v>
      </c>
      <c r="N234" s="61" t="str">
        <f t="shared" si="59"/>
        <v/>
      </c>
      <c r="O234" s="61" t="str">
        <f t="shared" si="60"/>
        <v/>
      </c>
      <c r="P234" s="61" t="str">
        <f t="shared" si="61"/>
        <v/>
      </c>
      <c r="Q234" s="61" t="str">
        <f t="shared" si="62"/>
        <v/>
      </c>
      <c r="R234" s="61" t="str">
        <f t="shared" si="63"/>
        <v/>
      </c>
      <c r="S234" s="61" t="str">
        <f t="shared" si="64"/>
        <v/>
      </c>
      <c r="T234" s="61" t="str">
        <f t="shared" si="65"/>
        <v/>
      </c>
      <c r="U234" s="61" t="str">
        <f t="shared" si="66"/>
        <v/>
      </c>
      <c r="V234" s="61" t="str">
        <f t="shared" si="69"/>
        <v/>
      </c>
    </row>
    <row r="235" spans="1:22" ht="17.25" customHeight="1">
      <c r="A235" s="61" t="s">
        <v>242</v>
      </c>
      <c r="B235" s="61" t="s">
        <v>241</v>
      </c>
      <c r="C235" s="61" t="s">
        <v>226</v>
      </c>
      <c r="D235" s="61" t="s">
        <v>227</v>
      </c>
      <c r="E235" s="79">
        <v>6</v>
      </c>
      <c r="F235" s="61">
        <v>4</v>
      </c>
      <c r="G235" s="61" t="str">
        <f t="shared" ca="1" si="67"/>
        <v>14133</v>
      </c>
      <c r="H235" s="61" t="str">
        <f t="shared" ca="1" si="55"/>
        <v>総合体育館放送室</v>
      </c>
      <c r="I235" s="83" t="str">
        <f t="shared" ca="1" si="70"/>
        <v/>
      </c>
      <c r="J235" s="61" t="str">
        <f t="shared" ca="1" si="56"/>
        <v/>
      </c>
      <c r="K235" s="61" t="str">
        <f t="shared" ca="1" si="68"/>
        <v/>
      </c>
      <c r="L235" s="61">
        <f t="shared" ca="1" si="57"/>
        <v>0</v>
      </c>
      <c r="M235" s="61">
        <f t="shared" ca="1" si="58"/>
        <v>0</v>
      </c>
      <c r="N235" s="61" t="str">
        <f t="shared" si="59"/>
        <v/>
      </c>
      <c r="O235" s="61" t="str">
        <f t="shared" si="60"/>
        <v/>
      </c>
      <c r="P235" s="61" t="str">
        <f t="shared" si="61"/>
        <v/>
      </c>
      <c r="Q235" s="61" t="str">
        <f t="shared" si="62"/>
        <v/>
      </c>
      <c r="R235" s="61" t="str">
        <f t="shared" si="63"/>
        <v/>
      </c>
      <c r="S235" s="61" t="str">
        <f t="shared" si="64"/>
        <v/>
      </c>
      <c r="T235" s="61" t="str">
        <f t="shared" si="65"/>
        <v/>
      </c>
      <c r="U235" s="61" t="str">
        <f t="shared" si="66"/>
        <v/>
      </c>
      <c r="V235" s="61" t="str">
        <f t="shared" si="69"/>
        <v/>
      </c>
    </row>
    <row r="236" spans="1:22" ht="17.25" customHeight="1">
      <c r="A236" s="61" t="s">
        <v>242</v>
      </c>
      <c r="B236" s="61" t="s">
        <v>241</v>
      </c>
      <c r="C236" s="61" t="s">
        <v>226</v>
      </c>
      <c r="D236" s="61" t="s">
        <v>227</v>
      </c>
      <c r="E236" s="79">
        <v>6</v>
      </c>
      <c r="F236" s="61">
        <v>5</v>
      </c>
      <c r="G236" s="61" t="str">
        <f t="shared" ca="1" si="67"/>
        <v>14133</v>
      </c>
      <c r="H236" s="61" t="str">
        <f t="shared" ca="1" si="55"/>
        <v>総合体育館控室</v>
      </c>
      <c r="I236" s="83" t="str">
        <f t="shared" ca="1" si="70"/>
        <v/>
      </c>
      <c r="J236" s="61" t="str">
        <f t="shared" ca="1" si="56"/>
        <v/>
      </c>
      <c r="K236" s="61" t="str">
        <f t="shared" ca="1" si="68"/>
        <v/>
      </c>
      <c r="L236" s="61">
        <f t="shared" ca="1" si="57"/>
        <v>0</v>
      </c>
      <c r="M236" s="61">
        <f t="shared" ca="1" si="58"/>
        <v>0</v>
      </c>
      <c r="N236" s="61" t="str">
        <f t="shared" si="59"/>
        <v/>
      </c>
      <c r="O236" s="61" t="str">
        <f t="shared" si="60"/>
        <v/>
      </c>
      <c r="P236" s="61" t="str">
        <f t="shared" si="61"/>
        <v/>
      </c>
      <c r="Q236" s="61" t="str">
        <f t="shared" si="62"/>
        <v/>
      </c>
      <c r="R236" s="61" t="str">
        <f t="shared" si="63"/>
        <v/>
      </c>
      <c r="S236" s="61" t="str">
        <f t="shared" si="64"/>
        <v/>
      </c>
      <c r="T236" s="61" t="str">
        <f t="shared" si="65"/>
        <v/>
      </c>
      <c r="U236" s="61" t="str">
        <f t="shared" si="66"/>
        <v/>
      </c>
      <c r="V236" s="61" t="str">
        <f t="shared" si="69"/>
        <v/>
      </c>
    </row>
    <row r="237" spans="1:22" ht="17.25" customHeight="1">
      <c r="A237" s="61" t="s">
        <v>242</v>
      </c>
      <c r="B237" s="61" t="s">
        <v>241</v>
      </c>
      <c r="C237" s="61" t="s">
        <v>226</v>
      </c>
      <c r="D237" s="61" t="s">
        <v>227</v>
      </c>
      <c r="E237" s="79">
        <v>6</v>
      </c>
      <c r="F237" s="61">
        <v>6</v>
      </c>
      <c r="G237" s="61" t="str">
        <f t="shared" ca="1" si="67"/>
        <v>14217</v>
      </c>
      <c r="H237" s="61" t="str">
        <f t="shared" ca="1" si="55"/>
        <v>陸上競技場</v>
      </c>
      <c r="I237" s="83" t="str">
        <f t="shared" ca="1" si="70"/>
        <v/>
      </c>
      <c r="J237" s="61" t="str">
        <f t="shared" ca="1" si="56"/>
        <v/>
      </c>
      <c r="K237" s="61" t="str">
        <f t="shared" ca="1" si="68"/>
        <v/>
      </c>
      <c r="L237" s="61">
        <f t="shared" ca="1" si="57"/>
        <v>0</v>
      </c>
      <c r="M237" s="61">
        <f t="shared" ca="1" si="58"/>
        <v>0</v>
      </c>
      <c r="N237" s="61" t="str">
        <f t="shared" si="59"/>
        <v/>
      </c>
      <c r="O237" s="61" t="str">
        <f t="shared" si="60"/>
        <v/>
      </c>
      <c r="P237" s="61" t="str">
        <f t="shared" si="61"/>
        <v/>
      </c>
      <c r="Q237" s="61" t="str">
        <f t="shared" si="62"/>
        <v/>
      </c>
      <c r="R237" s="61" t="str">
        <f t="shared" si="63"/>
        <v/>
      </c>
      <c r="S237" s="61" t="str">
        <f t="shared" si="64"/>
        <v/>
      </c>
      <c r="T237" s="61" t="str">
        <f t="shared" si="65"/>
        <v/>
      </c>
      <c r="U237" s="61" t="str">
        <f t="shared" si="66"/>
        <v/>
      </c>
      <c r="V237" s="61" t="str">
        <f t="shared" si="69"/>
        <v/>
      </c>
    </row>
    <row r="238" spans="1:22" ht="17.25" customHeight="1">
      <c r="A238" s="61" t="s">
        <v>242</v>
      </c>
      <c r="B238" s="61" t="s">
        <v>241</v>
      </c>
      <c r="C238" s="61" t="s">
        <v>226</v>
      </c>
      <c r="D238" s="61" t="s">
        <v>227</v>
      </c>
      <c r="E238" s="79">
        <v>6</v>
      </c>
      <c r="F238" s="61">
        <v>7</v>
      </c>
      <c r="G238" s="61" t="str">
        <f t="shared" ca="1" si="67"/>
        <v>14226</v>
      </c>
      <c r="H238" s="61" t="str">
        <f t="shared" ca="1" si="55"/>
        <v>サッカー場</v>
      </c>
      <c r="I238" s="83" t="str">
        <f t="shared" ca="1" si="70"/>
        <v/>
      </c>
      <c r="J238" s="61" t="str">
        <f t="shared" ca="1" si="56"/>
        <v/>
      </c>
      <c r="K238" s="61" t="str">
        <f t="shared" ca="1" si="68"/>
        <v/>
      </c>
      <c r="L238" s="61">
        <f t="shared" ca="1" si="57"/>
        <v>0</v>
      </c>
      <c r="M238" s="61">
        <f t="shared" ca="1" si="58"/>
        <v>0</v>
      </c>
      <c r="N238" s="61" t="str">
        <f t="shared" si="59"/>
        <v/>
      </c>
      <c r="O238" s="61" t="str">
        <f t="shared" si="60"/>
        <v/>
      </c>
      <c r="P238" s="61" t="str">
        <f t="shared" si="61"/>
        <v/>
      </c>
      <c r="Q238" s="61" t="str">
        <f t="shared" si="62"/>
        <v/>
      </c>
      <c r="R238" s="61" t="str">
        <f t="shared" si="63"/>
        <v/>
      </c>
      <c r="S238" s="61" t="str">
        <f t="shared" si="64"/>
        <v/>
      </c>
      <c r="T238" s="61" t="str">
        <f t="shared" si="65"/>
        <v/>
      </c>
      <c r="U238" s="61" t="str">
        <f t="shared" si="66"/>
        <v/>
      </c>
      <c r="V238" s="61" t="str">
        <f t="shared" si="69"/>
        <v/>
      </c>
    </row>
    <row r="239" spans="1:22" ht="17.25" customHeight="1">
      <c r="A239" s="61" t="s">
        <v>242</v>
      </c>
      <c r="B239" s="61" t="s">
        <v>241</v>
      </c>
      <c r="C239" s="61" t="s">
        <v>226</v>
      </c>
      <c r="D239" s="61" t="s">
        <v>227</v>
      </c>
      <c r="E239" s="79">
        <v>6</v>
      </c>
      <c r="F239" s="61">
        <v>8</v>
      </c>
      <c r="G239" s="61" t="str">
        <f t="shared" ca="1" si="67"/>
        <v>14236</v>
      </c>
      <c r="H239" s="61" t="str">
        <f t="shared" ca="1" si="55"/>
        <v>多目的芝生広場</v>
      </c>
      <c r="I239" s="83" t="str">
        <f t="shared" ca="1" si="70"/>
        <v/>
      </c>
      <c r="J239" s="61" t="str">
        <f t="shared" ca="1" si="56"/>
        <v/>
      </c>
      <c r="K239" s="61" t="str">
        <f t="shared" ca="1" si="68"/>
        <v/>
      </c>
      <c r="L239" s="61">
        <f t="shared" ca="1" si="57"/>
        <v>0</v>
      </c>
      <c r="M239" s="61">
        <f t="shared" ca="1" si="58"/>
        <v>0</v>
      </c>
      <c r="N239" s="61" t="str">
        <f t="shared" si="59"/>
        <v/>
      </c>
      <c r="O239" s="61" t="str">
        <f t="shared" si="60"/>
        <v/>
      </c>
      <c r="P239" s="61" t="str">
        <f t="shared" si="61"/>
        <v/>
      </c>
      <c r="Q239" s="61" t="str">
        <f t="shared" si="62"/>
        <v/>
      </c>
      <c r="R239" s="61" t="str">
        <f t="shared" si="63"/>
        <v/>
      </c>
      <c r="S239" s="61" t="str">
        <f t="shared" si="64"/>
        <v/>
      </c>
      <c r="T239" s="61" t="str">
        <f t="shared" si="65"/>
        <v/>
      </c>
      <c r="U239" s="61" t="str">
        <f t="shared" si="66"/>
        <v/>
      </c>
      <c r="V239" s="61" t="str">
        <f t="shared" si="69"/>
        <v/>
      </c>
    </row>
    <row r="240" spans="1:22" ht="17.25" customHeight="1">
      <c r="A240" s="61" t="s">
        <v>242</v>
      </c>
      <c r="B240" s="61" t="s">
        <v>241</v>
      </c>
      <c r="C240" s="61" t="s">
        <v>226</v>
      </c>
      <c r="D240" s="61" t="s">
        <v>227</v>
      </c>
      <c r="E240" s="79">
        <v>6</v>
      </c>
      <c r="F240" s="61">
        <v>9</v>
      </c>
      <c r="G240" s="61" t="str">
        <f t="shared" ca="1" si="67"/>
        <v>24414</v>
      </c>
      <c r="H240" s="61" t="str">
        <f t="shared" ca="1" si="55"/>
        <v>多目的広場(土グランド)</v>
      </c>
      <c r="I240" s="83" t="str">
        <f t="shared" ca="1" si="70"/>
        <v/>
      </c>
      <c r="J240" s="61" t="str">
        <f t="shared" ca="1" si="56"/>
        <v/>
      </c>
      <c r="K240" s="61" t="str">
        <f t="shared" ca="1" si="68"/>
        <v/>
      </c>
      <c r="L240" s="61">
        <f t="shared" ca="1" si="57"/>
        <v>0</v>
      </c>
      <c r="M240" s="61">
        <f t="shared" ca="1" si="58"/>
        <v>0</v>
      </c>
      <c r="N240" s="61" t="str">
        <f t="shared" si="59"/>
        <v/>
      </c>
      <c r="O240" s="61" t="str">
        <f t="shared" si="60"/>
        <v/>
      </c>
      <c r="P240" s="61" t="str">
        <f t="shared" si="61"/>
        <v/>
      </c>
      <c r="Q240" s="61" t="str">
        <f t="shared" si="62"/>
        <v/>
      </c>
      <c r="R240" s="61" t="str">
        <f t="shared" si="63"/>
        <v/>
      </c>
      <c r="S240" s="61" t="str">
        <f t="shared" si="64"/>
        <v/>
      </c>
      <c r="T240" s="61" t="str">
        <f t="shared" si="65"/>
        <v/>
      </c>
      <c r="U240" s="61" t="str">
        <f t="shared" si="66"/>
        <v/>
      </c>
      <c r="V240" s="61" t="str">
        <f t="shared" si="69"/>
        <v/>
      </c>
    </row>
    <row r="241" spans="1:22" ht="17.25" customHeight="1">
      <c r="A241" s="61" t="s">
        <v>242</v>
      </c>
      <c r="B241" s="61" t="s">
        <v>241</v>
      </c>
      <c r="C241" s="61" t="s">
        <v>226</v>
      </c>
      <c r="D241" s="61" t="s">
        <v>227</v>
      </c>
      <c r="E241" s="79">
        <v>6</v>
      </c>
      <c r="F241" s="61">
        <v>10</v>
      </c>
      <c r="G241" s="61" t="str">
        <f t="shared" ca="1" si="67"/>
        <v>24517</v>
      </c>
      <c r="H241" s="61" t="str">
        <f t="shared" ca="1" si="55"/>
        <v>野球場</v>
      </c>
      <c r="I241" s="83" t="str">
        <f t="shared" ca="1" si="70"/>
        <v/>
      </c>
      <c r="J241" s="61" t="str">
        <f t="shared" ca="1" si="56"/>
        <v/>
      </c>
      <c r="K241" s="61" t="str">
        <f t="shared" ca="1" si="68"/>
        <v/>
      </c>
      <c r="L241" s="61">
        <f t="shared" ca="1" si="57"/>
        <v>0</v>
      </c>
      <c r="M241" s="61">
        <f t="shared" ca="1" si="58"/>
        <v>0</v>
      </c>
      <c r="N241" s="61" t="str">
        <f t="shared" si="59"/>
        <v/>
      </c>
      <c r="O241" s="61" t="str">
        <f t="shared" si="60"/>
        <v/>
      </c>
      <c r="P241" s="61" t="str">
        <f t="shared" si="61"/>
        <v/>
      </c>
      <c r="Q241" s="61" t="str">
        <f t="shared" si="62"/>
        <v/>
      </c>
      <c r="R241" s="61" t="str">
        <f t="shared" si="63"/>
        <v/>
      </c>
      <c r="S241" s="61" t="str">
        <f t="shared" si="64"/>
        <v/>
      </c>
      <c r="T241" s="61" t="str">
        <f t="shared" si="65"/>
        <v/>
      </c>
      <c r="U241" s="61" t="str">
        <f t="shared" si="66"/>
        <v/>
      </c>
      <c r="V241" s="61" t="str">
        <f t="shared" si="69"/>
        <v/>
      </c>
    </row>
    <row r="242" spans="1:22" ht="17.25" customHeight="1">
      <c r="A242" s="61" t="s">
        <v>242</v>
      </c>
      <c r="B242" s="61" t="s">
        <v>241</v>
      </c>
      <c r="C242" s="61" t="s">
        <v>226</v>
      </c>
      <c r="D242" s="61" t="s">
        <v>227</v>
      </c>
      <c r="E242" s="79">
        <v>6</v>
      </c>
      <c r="F242" s="61">
        <v>11</v>
      </c>
      <c r="G242" s="61" t="str">
        <f t="shared" ca="1" si="67"/>
        <v>24612</v>
      </c>
      <c r="H242" s="61" t="str">
        <f t="shared" ca="1" si="55"/>
        <v>第一屋内運動場</v>
      </c>
      <c r="I242" s="83" t="str">
        <f t="shared" ca="1" si="70"/>
        <v/>
      </c>
      <c r="J242" s="61" t="str">
        <f t="shared" ca="1" si="56"/>
        <v/>
      </c>
      <c r="K242" s="61" t="str">
        <f t="shared" ca="1" si="68"/>
        <v/>
      </c>
      <c r="L242" s="61">
        <f t="shared" ca="1" si="57"/>
        <v>0</v>
      </c>
      <c r="M242" s="61">
        <f t="shared" ca="1" si="58"/>
        <v>0</v>
      </c>
      <c r="N242" s="61" t="str">
        <f t="shared" si="59"/>
        <v/>
      </c>
      <c r="O242" s="61" t="str">
        <f t="shared" si="60"/>
        <v/>
      </c>
      <c r="P242" s="61" t="str">
        <f t="shared" si="61"/>
        <v/>
      </c>
      <c r="Q242" s="61" t="str">
        <f t="shared" si="62"/>
        <v/>
      </c>
      <c r="R242" s="61" t="str">
        <f t="shared" si="63"/>
        <v/>
      </c>
      <c r="S242" s="61" t="str">
        <f t="shared" si="64"/>
        <v/>
      </c>
      <c r="T242" s="61" t="str">
        <f t="shared" si="65"/>
        <v/>
      </c>
      <c r="U242" s="61" t="str">
        <f t="shared" si="66"/>
        <v/>
      </c>
      <c r="V242" s="61" t="str">
        <f t="shared" si="69"/>
        <v/>
      </c>
    </row>
    <row r="243" spans="1:22" ht="17.25" customHeight="1">
      <c r="A243" s="61" t="s">
        <v>242</v>
      </c>
      <c r="B243" s="61" t="s">
        <v>241</v>
      </c>
      <c r="C243" s="61" t="s">
        <v>226</v>
      </c>
      <c r="D243" s="61" t="s">
        <v>227</v>
      </c>
      <c r="E243" s="79">
        <v>6</v>
      </c>
      <c r="F243" s="61">
        <v>12</v>
      </c>
      <c r="G243" s="61" t="str">
        <f t="shared" ca="1" si="67"/>
        <v>24622</v>
      </c>
      <c r="H243" s="61" t="str">
        <f t="shared" ca="1" si="55"/>
        <v>第二屋内運動場</v>
      </c>
      <c r="I243" s="83" t="str">
        <f t="shared" ca="1" si="70"/>
        <v/>
      </c>
      <c r="J243" s="61" t="str">
        <f t="shared" ca="1" si="56"/>
        <v/>
      </c>
      <c r="K243" s="61" t="str">
        <f t="shared" ca="1" si="68"/>
        <v/>
      </c>
      <c r="L243" s="61">
        <f t="shared" ca="1" si="57"/>
        <v>0</v>
      </c>
      <c r="M243" s="61">
        <f t="shared" ca="1" si="58"/>
        <v>0</v>
      </c>
      <c r="N243" s="61" t="str">
        <f t="shared" si="59"/>
        <v/>
      </c>
      <c r="O243" s="61" t="str">
        <f t="shared" si="60"/>
        <v/>
      </c>
      <c r="P243" s="61" t="str">
        <f t="shared" si="61"/>
        <v/>
      </c>
      <c r="Q243" s="61" t="str">
        <f t="shared" si="62"/>
        <v/>
      </c>
      <c r="R243" s="61" t="str">
        <f t="shared" si="63"/>
        <v/>
      </c>
      <c r="S243" s="61" t="str">
        <f t="shared" si="64"/>
        <v/>
      </c>
      <c r="T243" s="61" t="str">
        <f t="shared" si="65"/>
        <v/>
      </c>
      <c r="U243" s="61" t="str">
        <f t="shared" si="66"/>
        <v/>
      </c>
      <c r="V243" s="61" t="str">
        <f t="shared" si="69"/>
        <v/>
      </c>
    </row>
    <row r="244" spans="1:22" ht="17.25" customHeight="1">
      <c r="A244" s="61" t="s">
        <v>242</v>
      </c>
      <c r="B244" s="61" t="s">
        <v>241</v>
      </c>
      <c r="C244" s="61" t="s">
        <v>226</v>
      </c>
      <c r="D244" s="61" t="s">
        <v>227</v>
      </c>
      <c r="E244" s="79">
        <v>6</v>
      </c>
      <c r="F244" s="61">
        <v>13</v>
      </c>
      <c r="G244" s="61" t="str">
        <f t="shared" ca="1" si="67"/>
        <v>24633</v>
      </c>
      <c r="H244" s="61" t="str">
        <f t="shared" ca="1" si="55"/>
        <v>第二屋内運動場会議室</v>
      </c>
      <c r="I244" s="83" t="str">
        <f t="shared" ca="1" si="70"/>
        <v/>
      </c>
      <c r="J244" s="61" t="str">
        <f t="shared" ca="1" si="56"/>
        <v/>
      </c>
      <c r="K244" s="61" t="str">
        <f t="shared" ca="1" si="68"/>
        <v/>
      </c>
      <c r="L244" s="61">
        <f t="shared" ca="1" si="57"/>
        <v>0</v>
      </c>
      <c r="M244" s="61">
        <f t="shared" ca="1" si="58"/>
        <v>0</v>
      </c>
      <c r="N244" s="61" t="str">
        <f t="shared" si="59"/>
        <v/>
      </c>
      <c r="O244" s="61" t="str">
        <f t="shared" si="60"/>
        <v/>
      </c>
      <c r="P244" s="61" t="str">
        <f t="shared" si="61"/>
        <v/>
      </c>
      <c r="Q244" s="61" t="str">
        <f t="shared" si="62"/>
        <v/>
      </c>
      <c r="R244" s="61" t="str">
        <f t="shared" si="63"/>
        <v/>
      </c>
      <c r="S244" s="61" t="str">
        <f t="shared" si="64"/>
        <v/>
      </c>
      <c r="T244" s="61" t="str">
        <f t="shared" si="65"/>
        <v/>
      </c>
      <c r="U244" s="61" t="str">
        <f t="shared" si="66"/>
        <v/>
      </c>
      <c r="V244" s="61" t="str">
        <f t="shared" si="69"/>
        <v/>
      </c>
    </row>
    <row r="245" spans="1:22" ht="17.25" customHeight="1">
      <c r="A245" s="61" t="s">
        <v>242</v>
      </c>
      <c r="B245" s="61" t="s">
        <v>241</v>
      </c>
      <c r="C245" s="61" t="s">
        <v>226</v>
      </c>
      <c r="D245" s="61" t="s">
        <v>227</v>
      </c>
      <c r="E245" s="79">
        <v>6</v>
      </c>
      <c r="F245" s="61">
        <v>14</v>
      </c>
      <c r="G245" s="61" t="str">
        <f t="shared" ca="1" si="67"/>
        <v>24715</v>
      </c>
      <c r="H245" s="61" t="str">
        <f t="shared" ca="1" si="55"/>
        <v>全天候庭球場(ABCD面)</v>
      </c>
      <c r="I245" s="83" t="str">
        <f t="shared" ca="1" si="70"/>
        <v/>
      </c>
      <c r="J245" s="61" t="str">
        <f t="shared" ca="1" si="56"/>
        <v/>
      </c>
      <c r="K245" s="61" t="str">
        <f t="shared" ca="1" si="68"/>
        <v/>
      </c>
      <c r="L245" s="61">
        <f t="shared" ca="1" si="57"/>
        <v>0</v>
      </c>
      <c r="M245" s="61">
        <f t="shared" ca="1" si="58"/>
        <v>0</v>
      </c>
      <c r="N245" s="61" t="str">
        <f t="shared" si="59"/>
        <v/>
      </c>
      <c r="O245" s="61" t="str">
        <f t="shared" si="60"/>
        <v/>
      </c>
      <c r="P245" s="61" t="str">
        <f t="shared" si="61"/>
        <v/>
      </c>
      <c r="Q245" s="61" t="str">
        <f t="shared" si="62"/>
        <v/>
      </c>
      <c r="R245" s="61" t="str">
        <f t="shared" si="63"/>
        <v/>
      </c>
      <c r="S245" s="61" t="str">
        <f t="shared" si="64"/>
        <v/>
      </c>
      <c r="T245" s="61" t="str">
        <f t="shared" si="65"/>
        <v/>
      </c>
      <c r="U245" s="61" t="str">
        <f t="shared" si="66"/>
        <v/>
      </c>
      <c r="V245" s="61" t="str">
        <f t="shared" si="69"/>
        <v/>
      </c>
    </row>
    <row r="246" spans="1:22" ht="17.25" customHeight="1">
      <c r="A246" s="61" t="s">
        <v>242</v>
      </c>
      <c r="B246" s="61" t="s">
        <v>241</v>
      </c>
      <c r="C246" s="61" t="s">
        <v>226</v>
      </c>
      <c r="D246" s="61" t="s">
        <v>227</v>
      </c>
      <c r="E246" s="79">
        <v>6</v>
      </c>
      <c r="F246" s="61">
        <v>15</v>
      </c>
      <c r="G246" s="61" t="str">
        <f t="shared" ca="1" si="67"/>
        <v>24725</v>
      </c>
      <c r="H246" s="61" t="str">
        <f t="shared" ca="1" si="55"/>
        <v>全天候庭球場(EFGH面)</v>
      </c>
      <c r="I246" s="83" t="str">
        <f t="shared" ca="1" si="70"/>
        <v/>
      </c>
      <c r="J246" s="61" t="str">
        <f t="shared" ca="1" si="56"/>
        <v/>
      </c>
      <c r="K246" s="61" t="str">
        <f t="shared" ca="1" si="68"/>
        <v/>
      </c>
      <c r="L246" s="61">
        <f t="shared" ca="1" si="57"/>
        <v>0</v>
      </c>
      <c r="M246" s="61">
        <f t="shared" ca="1" si="58"/>
        <v>0</v>
      </c>
      <c r="N246" s="61" t="str">
        <f t="shared" si="59"/>
        <v/>
      </c>
      <c r="O246" s="61" t="str">
        <f t="shared" si="60"/>
        <v/>
      </c>
      <c r="P246" s="61" t="str">
        <f t="shared" si="61"/>
        <v/>
      </c>
      <c r="Q246" s="61" t="str">
        <f t="shared" si="62"/>
        <v/>
      </c>
      <c r="R246" s="61" t="str">
        <f t="shared" si="63"/>
        <v/>
      </c>
      <c r="S246" s="61" t="str">
        <f t="shared" si="64"/>
        <v/>
      </c>
      <c r="T246" s="61" t="str">
        <f t="shared" si="65"/>
        <v/>
      </c>
      <c r="U246" s="61" t="str">
        <f t="shared" si="66"/>
        <v/>
      </c>
      <c r="V246" s="61" t="str">
        <f t="shared" si="69"/>
        <v/>
      </c>
    </row>
    <row r="247" spans="1:22" ht="17.25" customHeight="1">
      <c r="A247" s="61" t="s">
        <v>242</v>
      </c>
      <c r="B247" s="61" t="s">
        <v>241</v>
      </c>
      <c r="C247" s="61" t="s">
        <v>226</v>
      </c>
      <c r="D247" s="61" t="s">
        <v>227</v>
      </c>
      <c r="E247" s="79">
        <v>6</v>
      </c>
      <c r="F247" s="61">
        <v>16</v>
      </c>
      <c r="G247" s="61" t="str">
        <f t="shared" ca="1" si="67"/>
        <v>24816</v>
      </c>
      <c r="H247" s="61" t="str">
        <f t="shared" ca="1" si="55"/>
        <v>マレットゴルフ場(南側)</v>
      </c>
      <c r="I247" s="83" t="str">
        <f t="shared" ca="1" si="70"/>
        <v/>
      </c>
      <c r="J247" s="61" t="str">
        <f t="shared" ca="1" si="56"/>
        <v/>
      </c>
      <c r="K247" s="61" t="str">
        <f t="shared" ca="1" si="68"/>
        <v/>
      </c>
      <c r="L247" s="61">
        <f t="shared" ca="1" si="57"/>
        <v>0</v>
      </c>
      <c r="M247" s="61">
        <f t="shared" ca="1" si="58"/>
        <v>0</v>
      </c>
      <c r="N247" s="61" t="str">
        <f t="shared" si="59"/>
        <v/>
      </c>
      <c r="O247" s="61" t="str">
        <f t="shared" si="60"/>
        <v/>
      </c>
      <c r="P247" s="61" t="str">
        <f t="shared" si="61"/>
        <v/>
      </c>
      <c r="Q247" s="61" t="str">
        <f t="shared" si="62"/>
        <v/>
      </c>
      <c r="R247" s="61" t="str">
        <f t="shared" si="63"/>
        <v/>
      </c>
      <c r="S247" s="61" t="str">
        <f t="shared" si="64"/>
        <v/>
      </c>
      <c r="T247" s="61" t="str">
        <f t="shared" si="65"/>
        <v/>
      </c>
      <c r="U247" s="61" t="str">
        <f t="shared" si="66"/>
        <v/>
      </c>
      <c r="V247" s="61" t="str">
        <f t="shared" si="69"/>
        <v/>
      </c>
    </row>
    <row r="248" spans="1:22" ht="17.25" customHeight="1">
      <c r="A248" s="61" t="s">
        <v>242</v>
      </c>
      <c r="B248" s="61" t="s">
        <v>241</v>
      </c>
      <c r="C248" s="61" t="s">
        <v>226</v>
      </c>
      <c r="D248" s="61" t="s">
        <v>227</v>
      </c>
      <c r="E248" s="79">
        <v>6</v>
      </c>
      <c r="F248" s="61">
        <v>17</v>
      </c>
      <c r="G248" s="61" t="str">
        <f t="shared" ca="1" si="67"/>
        <v>24913</v>
      </c>
      <c r="H248" s="61" t="str">
        <f t="shared" ca="1" si="55"/>
        <v>弓道場</v>
      </c>
      <c r="I248" s="83" t="str">
        <f t="shared" ca="1" si="70"/>
        <v/>
      </c>
      <c r="J248" s="61" t="str">
        <f t="shared" ca="1" si="56"/>
        <v/>
      </c>
      <c r="K248" s="61" t="str">
        <f t="shared" ca="1" si="68"/>
        <v/>
      </c>
      <c r="L248" s="61">
        <f t="shared" ca="1" si="57"/>
        <v>0</v>
      </c>
      <c r="M248" s="61">
        <f t="shared" ca="1" si="58"/>
        <v>0</v>
      </c>
      <c r="N248" s="61" t="str">
        <f t="shared" si="59"/>
        <v/>
      </c>
      <c r="O248" s="61" t="str">
        <f t="shared" si="60"/>
        <v/>
      </c>
      <c r="P248" s="61" t="str">
        <f t="shared" si="61"/>
        <v/>
      </c>
      <c r="Q248" s="61" t="str">
        <f t="shared" si="62"/>
        <v/>
      </c>
      <c r="R248" s="61" t="str">
        <f t="shared" si="63"/>
        <v/>
      </c>
      <c r="S248" s="61" t="str">
        <f t="shared" si="64"/>
        <v/>
      </c>
      <c r="T248" s="61" t="str">
        <f t="shared" si="65"/>
        <v/>
      </c>
      <c r="U248" s="61" t="str">
        <f t="shared" si="66"/>
        <v/>
      </c>
      <c r="V248" s="61" t="str">
        <f t="shared" si="69"/>
        <v/>
      </c>
    </row>
    <row r="249" spans="1:22" ht="17.25" customHeight="1">
      <c r="A249" s="61" t="s">
        <v>242</v>
      </c>
      <c r="B249" s="61" t="s">
        <v>241</v>
      </c>
      <c r="C249" s="61" t="s">
        <v>226</v>
      </c>
      <c r="D249" s="61" t="s">
        <v>227</v>
      </c>
      <c r="E249" s="79">
        <v>6</v>
      </c>
      <c r="F249" s="61">
        <v>18</v>
      </c>
      <c r="G249" s="61" t="str">
        <f t="shared" ca="1" si="67"/>
        <v>51111</v>
      </c>
      <c r="H249" s="61" t="str">
        <f t="shared" ca="1" si="55"/>
        <v>B&amp;G体育館第1体育室</v>
      </c>
      <c r="I249" s="83" t="str">
        <f t="shared" ca="1" si="70"/>
        <v/>
      </c>
      <c r="J249" s="61" t="str">
        <f t="shared" ca="1" si="56"/>
        <v/>
      </c>
      <c r="K249" s="61" t="str">
        <f t="shared" ca="1" si="68"/>
        <v/>
      </c>
      <c r="L249" s="61">
        <f t="shared" ca="1" si="57"/>
        <v>0</v>
      </c>
      <c r="M249" s="61">
        <f t="shared" ca="1" si="58"/>
        <v>0</v>
      </c>
      <c r="N249" s="61" t="str">
        <f t="shared" si="59"/>
        <v/>
      </c>
      <c r="O249" s="61" t="str">
        <f t="shared" si="60"/>
        <v/>
      </c>
      <c r="P249" s="61" t="str">
        <f t="shared" si="61"/>
        <v/>
      </c>
      <c r="Q249" s="61" t="str">
        <f t="shared" si="62"/>
        <v/>
      </c>
      <c r="R249" s="61" t="str">
        <f t="shared" si="63"/>
        <v/>
      </c>
      <c r="S249" s="61" t="str">
        <f t="shared" si="64"/>
        <v/>
      </c>
      <c r="T249" s="61" t="str">
        <f t="shared" si="65"/>
        <v/>
      </c>
      <c r="U249" s="61" t="str">
        <f t="shared" si="66"/>
        <v/>
      </c>
      <c r="V249" s="61" t="str">
        <f t="shared" si="69"/>
        <v/>
      </c>
    </row>
    <row r="250" spans="1:22" ht="17.25" customHeight="1">
      <c r="A250" s="61" t="s">
        <v>242</v>
      </c>
      <c r="B250" s="61" t="s">
        <v>241</v>
      </c>
      <c r="C250" s="61" t="s">
        <v>226</v>
      </c>
      <c r="D250" s="61" t="s">
        <v>227</v>
      </c>
      <c r="E250" s="79">
        <v>6</v>
      </c>
      <c r="F250" s="61">
        <v>19</v>
      </c>
      <c r="G250" s="61" t="str">
        <f t="shared" ca="1" si="67"/>
        <v>51123</v>
      </c>
      <c r="H250" s="61" t="str">
        <f t="shared" ca="1" si="55"/>
        <v>B&amp;G体育館第2体育室(武道場)</v>
      </c>
      <c r="I250" s="83" t="str">
        <f t="shared" ca="1" si="70"/>
        <v/>
      </c>
      <c r="J250" s="61" t="str">
        <f t="shared" ca="1" si="56"/>
        <v/>
      </c>
      <c r="K250" s="61" t="str">
        <f t="shared" ca="1" si="68"/>
        <v/>
      </c>
      <c r="L250" s="61">
        <f t="shared" ca="1" si="57"/>
        <v>0</v>
      </c>
      <c r="M250" s="61">
        <f t="shared" ca="1" si="58"/>
        <v>0</v>
      </c>
      <c r="N250" s="61" t="str">
        <f t="shared" si="59"/>
        <v/>
      </c>
      <c r="O250" s="61" t="str">
        <f t="shared" si="60"/>
        <v/>
      </c>
      <c r="P250" s="61" t="str">
        <f t="shared" si="61"/>
        <v/>
      </c>
      <c r="Q250" s="61" t="str">
        <f t="shared" si="62"/>
        <v/>
      </c>
      <c r="R250" s="61" t="str">
        <f t="shared" si="63"/>
        <v/>
      </c>
      <c r="S250" s="61" t="str">
        <f t="shared" si="64"/>
        <v/>
      </c>
      <c r="T250" s="61" t="str">
        <f t="shared" si="65"/>
        <v/>
      </c>
      <c r="U250" s="61" t="str">
        <f t="shared" si="66"/>
        <v/>
      </c>
      <c r="V250" s="61" t="str">
        <f t="shared" si="69"/>
        <v/>
      </c>
    </row>
    <row r="251" spans="1:22" ht="17.25" customHeight="1">
      <c r="A251" s="61" t="s">
        <v>242</v>
      </c>
      <c r="B251" s="61" t="s">
        <v>241</v>
      </c>
      <c r="C251" s="61" t="s">
        <v>226</v>
      </c>
      <c r="D251" s="61" t="s">
        <v>227</v>
      </c>
      <c r="E251" s="79">
        <v>6</v>
      </c>
      <c r="F251" s="61">
        <v>20</v>
      </c>
      <c r="G251" s="61" t="str">
        <f t="shared" ca="1" si="67"/>
        <v>51214</v>
      </c>
      <c r="H251" s="61" t="str">
        <f t="shared" ca="1" si="55"/>
        <v>平運動場</v>
      </c>
      <c r="I251" s="83" t="str">
        <f t="shared" ca="1" si="70"/>
        <v/>
      </c>
      <c r="J251" s="61" t="str">
        <f t="shared" ca="1" si="56"/>
        <v/>
      </c>
      <c r="K251" s="61" t="str">
        <f t="shared" ca="1" si="68"/>
        <v/>
      </c>
      <c r="L251" s="61">
        <f t="shared" ca="1" si="57"/>
        <v>0</v>
      </c>
      <c r="M251" s="61">
        <f t="shared" ca="1" si="58"/>
        <v>0</v>
      </c>
      <c r="N251" s="61" t="str">
        <f t="shared" si="59"/>
        <v/>
      </c>
      <c r="O251" s="61" t="str">
        <f t="shared" si="60"/>
        <v/>
      </c>
      <c r="P251" s="61" t="str">
        <f t="shared" si="61"/>
        <v/>
      </c>
      <c r="Q251" s="61" t="str">
        <f t="shared" si="62"/>
        <v/>
      </c>
      <c r="R251" s="61" t="str">
        <f t="shared" si="63"/>
        <v/>
      </c>
      <c r="S251" s="61" t="str">
        <f t="shared" si="64"/>
        <v/>
      </c>
      <c r="T251" s="61" t="str">
        <f t="shared" si="65"/>
        <v/>
      </c>
      <c r="U251" s="61" t="str">
        <f t="shared" si="66"/>
        <v/>
      </c>
      <c r="V251" s="61" t="str">
        <f t="shared" si="69"/>
        <v/>
      </c>
    </row>
    <row r="252" spans="1:22" ht="17.25" customHeight="1">
      <c r="A252" s="61" t="s">
        <v>242</v>
      </c>
      <c r="B252" s="61" t="s">
        <v>241</v>
      </c>
      <c r="C252" s="61" t="s">
        <v>226</v>
      </c>
      <c r="D252" s="61" t="s">
        <v>227</v>
      </c>
      <c r="E252" s="79">
        <v>6</v>
      </c>
      <c r="F252" s="61">
        <v>21</v>
      </c>
      <c r="G252" s="61" t="str">
        <f t="shared" ca="1" si="67"/>
        <v>51314</v>
      </c>
      <c r="H252" s="61" t="str">
        <f t="shared" ca="1" si="55"/>
        <v>平野球場</v>
      </c>
      <c r="I252" s="83" t="str">
        <f t="shared" ca="1" si="70"/>
        <v/>
      </c>
      <c r="J252" s="61" t="str">
        <f t="shared" ca="1" si="56"/>
        <v/>
      </c>
      <c r="K252" s="61" t="str">
        <f t="shared" ca="1" si="68"/>
        <v/>
      </c>
      <c r="L252" s="61">
        <f t="shared" ca="1" si="57"/>
        <v>0</v>
      </c>
      <c r="M252" s="61">
        <f t="shared" ca="1" si="58"/>
        <v>0</v>
      </c>
      <c r="N252" s="61" t="str">
        <f t="shared" si="59"/>
        <v/>
      </c>
      <c r="O252" s="61" t="str">
        <f t="shared" si="60"/>
        <v/>
      </c>
      <c r="P252" s="61" t="str">
        <f t="shared" si="61"/>
        <v/>
      </c>
      <c r="Q252" s="61" t="str">
        <f t="shared" si="62"/>
        <v/>
      </c>
      <c r="R252" s="61" t="str">
        <f t="shared" si="63"/>
        <v/>
      </c>
      <c r="S252" s="61" t="str">
        <f t="shared" si="64"/>
        <v/>
      </c>
      <c r="T252" s="61" t="str">
        <f t="shared" si="65"/>
        <v/>
      </c>
      <c r="U252" s="61" t="str">
        <f t="shared" si="66"/>
        <v/>
      </c>
      <c r="V252" s="61" t="str">
        <f t="shared" si="69"/>
        <v/>
      </c>
    </row>
    <row r="253" spans="1:22" ht="17.25" customHeight="1">
      <c r="A253" s="61" t="s">
        <v>242</v>
      </c>
      <c r="B253" s="61" t="s">
        <v>241</v>
      </c>
      <c r="C253" s="61" t="s">
        <v>226</v>
      </c>
      <c r="D253" s="61" t="s">
        <v>227</v>
      </c>
      <c r="E253" s="79">
        <v>6</v>
      </c>
      <c r="F253" s="61">
        <v>22</v>
      </c>
      <c r="G253" s="61" t="str">
        <f t="shared" ca="1" si="67"/>
        <v>52111</v>
      </c>
      <c r="H253" s="61" t="str">
        <f t="shared" ca="1" si="55"/>
        <v>西公園体育館</v>
      </c>
      <c r="I253" s="83" t="str">
        <f t="shared" ca="1" si="70"/>
        <v/>
      </c>
      <c r="J253" s="61" t="str">
        <f t="shared" ca="1" si="56"/>
        <v/>
      </c>
      <c r="K253" s="61" t="str">
        <f t="shared" ca="1" si="68"/>
        <v/>
      </c>
      <c r="L253" s="61">
        <f t="shared" ca="1" si="57"/>
        <v>0</v>
      </c>
      <c r="M253" s="61">
        <f t="shared" ca="1" si="58"/>
        <v>0</v>
      </c>
      <c r="N253" s="61" t="str">
        <f t="shared" si="59"/>
        <v/>
      </c>
      <c r="O253" s="61" t="str">
        <f t="shared" si="60"/>
        <v/>
      </c>
      <c r="P253" s="61" t="str">
        <f t="shared" si="61"/>
        <v/>
      </c>
      <c r="Q253" s="61" t="str">
        <f t="shared" si="62"/>
        <v/>
      </c>
      <c r="R253" s="61" t="str">
        <f t="shared" si="63"/>
        <v/>
      </c>
      <c r="S253" s="61" t="str">
        <f t="shared" si="64"/>
        <v/>
      </c>
      <c r="T253" s="61" t="str">
        <f t="shared" si="65"/>
        <v/>
      </c>
      <c r="U253" s="61" t="str">
        <f t="shared" si="66"/>
        <v/>
      </c>
      <c r="V253" s="61" t="str">
        <f t="shared" si="69"/>
        <v/>
      </c>
    </row>
    <row r="254" spans="1:22" ht="17.25" customHeight="1">
      <c r="A254" s="61" t="s">
        <v>242</v>
      </c>
      <c r="B254" s="61" t="s">
        <v>241</v>
      </c>
      <c r="C254" s="61" t="s">
        <v>226</v>
      </c>
      <c r="D254" s="61" t="s">
        <v>227</v>
      </c>
      <c r="E254" s="79">
        <v>6</v>
      </c>
      <c r="F254" s="61">
        <v>23</v>
      </c>
      <c r="G254" s="61">
        <f t="shared" ca="1" si="67"/>
        <v>0</v>
      </c>
      <c r="H254" s="61" t="str">
        <f t="shared" ca="1" si="55"/>
        <v>大町市旧西小学校体育館</v>
      </c>
      <c r="I254" s="83" t="str">
        <f t="shared" ca="1" si="70"/>
        <v/>
      </c>
      <c r="J254" s="61" t="str">
        <f t="shared" ca="1" si="56"/>
        <v/>
      </c>
      <c r="K254" s="61" t="str">
        <f t="shared" ca="1" si="68"/>
        <v/>
      </c>
      <c r="L254" s="61">
        <f t="shared" ca="1" si="57"/>
        <v>0</v>
      </c>
      <c r="M254" s="61">
        <f t="shared" ca="1" si="58"/>
        <v>0</v>
      </c>
      <c r="N254" s="61" t="str">
        <f t="shared" si="59"/>
        <v/>
      </c>
      <c r="O254" s="61" t="str">
        <f t="shared" si="60"/>
        <v/>
      </c>
      <c r="P254" s="61" t="str">
        <f t="shared" si="61"/>
        <v/>
      </c>
      <c r="Q254" s="61" t="str">
        <f t="shared" si="62"/>
        <v/>
      </c>
      <c r="R254" s="61" t="str">
        <f t="shared" si="63"/>
        <v/>
      </c>
      <c r="S254" s="61" t="str">
        <f t="shared" si="64"/>
        <v/>
      </c>
      <c r="T254" s="61" t="str">
        <f t="shared" si="65"/>
        <v/>
      </c>
      <c r="U254" s="61" t="str">
        <f t="shared" si="66"/>
        <v/>
      </c>
      <c r="V254" s="61" t="str">
        <f t="shared" si="69"/>
        <v/>
      </c>
    </row>
    <row r="255" spans="1:22" ht="17.25" customHeight="1">
      <c r="A255" s="61" t="s">
        <v>242</v>
      </c>
      <c r="B255" s="61" t="s">
        <v>241</v>
      </c>
      <c r="C255" s="61" t="s">
        <v>226</v>
      </c>
      <c r="D255" s="61" t="s">
        <v>227</v>
      </c>
      <c r="E255" s="79">
        <v>6</v>
      </c>
      <c r="F255" s="61">
        <v>24</v>
      </c>
      <c r="G255" s="61" t="str">
        <f t="shared" ca="1" si="67"/>
        <v>52214</v>
      </c>
      <c r="H255" s="61" t="str">
        <f t="shared" ca="1" si="55"/>
        <v>大町市旧西小学校運動場</v>
      </c>
      <c r="I255" s="83" t="str">
        <f t="shared" ca="1" si="70"/>
        <v/>
      </c>
      <c r="J255" s="61" t="str">
        <f t="shared" ca="1" si="56"/>
        <v/>
      </c>
      <c r="K255" s="61" t="str">
        <f t="shared" ca="1" si="68"/>
        <v/>
      </c>
      <c r="L255" s="61">
        <f t="shared" ca="1" si="57"/>
        <v>0</v>
      </c>
      <c r="M255" s="61">
        <f t="shared" ca="1" si="58"/>
        <v>0</v>
      </c>
      <c r="N255" s="61" t="str">
        <f t="shared" si="59"/>
        <v/>
      </c>
      <c r="O255" s="61" t="str">
        <f t="shared" si="60"/>
        <v/>
      </c>
      <c r="P255" s="61" t="str">
        <f t="shared" si="61"/>
        <v/>
      </c>
      <c r="Q255" s="61" t="str">
        <f t="shared" si="62"/>
        <v/>
      </c>
      <c r="R255" s="61" t="str">
        <f t="shared" si="63"/>
        <v/>
      </c>
      <c r="S255" s="61" t="str">
        <f t="shared" si="64"/>
        <v/>
      </c>
      <c r="T255" s="61" t="str">
        <f t="shared" si="65"/>
        <v/>
      </c>
      <c r="U255" s="61" t="str">
        <f t="shared" si="66"/>
        <v/>
      </c>
      <c r="V255" s="61" t="str">
        <f t="shared" si="69"/>
        <v/>
      </c>
    </row>
    <row r="256" spans="1:22" ht="17.25" customHeight="1">
      <c r="A256" s="61" t="s">
        <v>242</v>
      </c>
      <c r="B256" s="61" t="s">
        <v>241</v>
      </c>
      <c r="C256" s="61" t="s">
        <v>226</v>
      </c>
      <c r="D256" s="61" t="s">
        <v>227</v>
      </c>
      <c r="E256" s="79">
        <v>6</v>
      </c>
      <c r="F256" s="61">
        <v>25</v>
      </c>
      <c r="G256" s="61" t="str">
        <f t="shared" ca="1" si="67"/>
        <v>53114</v>
      </c>
      <c r="H256" s="61" t="str">
        <f t="shared" ca="1" si="55"/>
        <v>社体育館</v>
      </c>
      <c r="I256" s="83" t="str">
        <f t="shared" ca="1" si="70"/>
        <v/>
      </c>
      <c r="J256" s="61" t="str">
        <f t="shared" ca="1" si="56"/>
        <v/>
      </c>
      <c r="K256" s="61" t="str">
        <f t="shared" ca="1" si="68"/>
        <v/>
      </c>
      <c r="L256" s="61">
        <f t="shared" ca="1" si="57"/>
        <v>0</v>
      </c>
      <c r="M256" s="61">
        <f t="shared" ca="1" si="58"/>
        <v>0</v>
      </c>
      <c r="N256" s="61" t="str">
        <f t="shared" si="59"/>
        <v/>
      </c>
      <c r="O256" s="61" t="str">
        <f t="shared" si="60"/>
        <v/>
      </c>
      <c r="P256" s="61" t="str">
        <f t="shared" si="61"/>
        <v/>
      </c>
      <c r="Q256" s="61" t="str">
        <f t="shared" si="62"/>
        <v/>
      </c>
      <c r="R256" s="61" t="str">
        <f t="shared" si="63"/>
        <v/>
      </c>
      <c r="S256" s="61" t="str">
        <f t="shared" si="64"/>
        <v/>
      </c>
      <c r="T256" s="61" t="str">
        <f t="shared" si="65"/>
        <v/>
      </c>
      <c r="U256" s="61" t="str">
        <f t="shared" si="66"/>
        <v/>
      </c>
      <c r="V256" s="61" t="str">
        <f t="shared" si="69"/>
        <v/>
      </c>
    </row>
    <row r="257" spans="1:22" ht="17.25" customHeight="1">
      <c r="A257" s="61" t="s">
        <v>242</v>
      </c>
      <c r="B257" s="61" t="s">
        <v>241</v>
      </c>
      <c r="C257" s="61" t="s">
        <v>226</v>
      </c>
      <c r="D257" s="61" t="s">
        <v>227</v>
      </c>
      <c r="E257" s="79">
        <v>6</v>
      </c>
      <c r="F257" s="61">
        <v>26</v>
      </c>
      <c r="G257" s="61" t="str">
        <f t="shared" ca="1" si="67"/>
        <v>53214</v>
      </c>
      <c r="H257" s="61" t="str">
        <f t="shared" ca="1" si="55"/>
        <v>社B&amp;G多目的広場</v>
      </c>
      <c r="I257" s="83" t="str">
        <f t="shared" ca="1" si="70"/>
        <v/>
      </c>
      <c r="J257" s="61" t="str">
        <f t="shared" ca="1" si="56"/>
        <v/>
      </c>
      <c r="K257" s="61" t="str">
        <f t="shared" ca="1" si="68"/>
        <v/>
      </c>
      <c r="L257" s="61">
        <f t="shared" ca="1" si="57"/>
        <v>0</v>
      </c>
      <c r="M257" s="61">
        <f t="shared" ca="1" si="58"/>
        <v>0</v>
      </c>
      <c r="N257" s="61" t="str">
        <f t="shared" si="59"/>
        <v/>
      </c>
      <c r="O257" s="61" t="str">
        <f t="shared" si="60"/>
        <v/>
      </c>
      <c r="P257" s="61" t="str">
        <f t="shared" si="61"/>
        <v/>
      </c>
      <c r="Q257" s="61" t="str">
        <f t="shared" si="62"/>
        <v/>
      </c>
      <c r="R257" s="61" t="str">
        <f t="shared" si="63"/>
        <v/>
      </c>
      <c r="S257" s="61" t="str">
        <f t="shared" si="64"/>
        <v/>
      </c>
      <c r="T257" s="61" t="str">
        <f t="shared" si="65"/>
        <v/>
      </c>
      <c r="U257" s="61" t="str">
        <f t="shared" si="66"/>
        <v/>
      </c>
      <c r="V257" s="61" t="str">
        <f t="shared" si="69"/>
        <v/>
      </c>
    </row>
    <row r="258" spans="1:22" ht="17.25" customHeight="1">
      <c r="A258" s="61" t="s">
        <v>242</v>
      </c>
      <c r="B258" s="61" t="s">
        <v>241</v>
      </c>
      <c r="C258" s="61" t="s">
        <v>226</v>
      </c>
      <c r="D258" s="61" t="s">
        <v>227</v>
      </c>
      <c r="E258" s="79">
        <v>6</v>
      </c>
      <c r="F258" s="61">
        <v>27</v>
      </c>
      <c r="G258" s="61">
        <f t="shared" ca="1" si="67"/>
        <v>0</v>
      </c>
      <c r="H258" s="61" t="str">
        <f t="shared" ca="1" si="55"/>
        <v>やしろ公園運動広場</v>
      </c>
      <c r="I258" s="83" t="str">
        <f t="shared" ca="1" si="70"/>
        <v/>
      </c>
      <c r="J258" s="61" t="str">
        <f t="shared" ca="1" si="56"/>
        <v/>
      </c>
      <c r="K258" s="61" t="str">
        <f t="shared" ca="1" si="68"/>
        <v/>
      </c>
      <c r="L258" s="61">
        <f t="shared" ca="1" si="57"/>
        <v>0</v>
      </c>
      <c r="M258" s="61">
        <f t="shared" ca="1" si="58"/>
        <v>0</v>
      </c>
      <c r="N258" s="61" t="str">
        <f t="shared" si="59"/>
        <v/>
      </c>
      <c r="O258" s="61" t="str">
        <f t="shared" si="60"/>
        <v/>
      </c>
      <c r="P258" s="61" t="str">
        <f t="shared" si="61"/>
        <v/>
      </c>
      <c r="Q258" s="61" t="str">
        <f t="shared" si="62"/>
        <v/>
      </c>
      <c r="R258" s="61" t="str">
        <f t="shared" si="63"/>
        <v/>
      </c>
      <c r="S258" s="61" t="str">
        <f t="shared" si="64"/>
        <v/>
      </c>
      <c r="T258" s="61" t="str">
        <f t="shared" si="65"/>
        <v/>
      </c>
      <c r="U258" s="61" t="str">
        <f t="shared" si="66"/>
        <v/>
      </c>
      <c r="V258" s="61" t="str">
        <f t="shared" si="69"/>
        <v/>
      </c>
    </row>
    <row r="259" spans="1:22" ht="17.25" customHeight="1">
      <c r="A259" s="61" t="s">
        <v>242</v>
      </c>
      <c r="B259" s="61" t="s">
        <v>241</v>
      </c>
      <c r="C259" s="61" t="s">
        <v>226</v>
      </c>
      <c r="D259" s="61" t="s">
        <v>227</v>
      </c>
      <c r="E259" s="79">
        <v>6</v>
      </c>
      <c r="F259" s="61">
        <v>28</v>
      </c>
      <c r="G259" s="61">
        <f t="shared" ca="1" si="67"/>
        <v>0</v>
      </c>
      <c r="H259" s="61" t="str">
        <f t="shared" ca="1" si="55"/>
        <v>大町市旧東小学校体育館</v>
      </c>
      <c r="I259" s="83" t="str">
        <f t="shared" ca="1" si="70"/>
        <v/>
      </c>
      <c r="J259" s="61" t="str">
        <f t="shared" ca="1" si="56"/>
        <v/>
      </c>
      <c r="K259" s="61" t="str">
        <f t="shared" ca="1" si="68"/>
        <v/>
      </c>
      <c r="L259" s="61">
        <f t="shared" ca="1" si="57"/>
        <v>0</v>
      </c>
      <c r="M259" s="61">
        <f t="shared" ca="1" si="58"/>
        <v>0</v>
      </c>
      <c r="N259" s="61" t="str">
        <f t="shared" si="59"/>
        <v/>
      </c>
      <c r="O259" s="61" t="str">
        <f t="shared" si="60"/>
        <v/>
      </c>
      <c r="P259" s="61" t="str">
        <f t="shared" si="61"/>
        <v/>
      </c>
      <c r="Q259" s="61" t="str">
        <f t="shared" si="62"/>
        <v/>
      </c>
      <c r="R259" s="61" t="str">
        <f t="shared" si="63"/>
        <v/>
      </c>
      <c r="S259" s="61" t="str">
        <f t="shared" si="64"/>
        <v/>
      </c>
      <c r="T259" s="61" t="str">
        <f t="shared" si="65"/>
        <v/>
      </c>
      <c r="U259" s="61" t="str">
        <f t="shared" si="66"/>
        <v/>
      </c>
      <c r="V259" s="61" t="str">
        <f t="shared" si="69"/>
        <v/>
      </c>
    </row>
    <row r="260" spans="1:22" ht="17.25" customHeight="1">
      <c r="A260" s="61" t="s">
        <v>242</v>
      </c>
      <c r="B260" s="61" t="s">
        <v>241</v>
      </c>
      <c r="C260" s="61" t="s">
        <v>226</v>
      </c>
      <c r="D260" s="61" t="s">
        <v>227</v>
      </c>
      <c r="E260" s="79">
        <v>6</v>
      </c>
      <c r="F260" s="61">
        <v>29</v>
      </c>
      <c r="G260" s="61" t="str">
        <f t="shared" ca="1" si="67"/>
        <v>53311</v>
      </c>
      <c r="H260" s="61" t="str">
        <f t="shared" ca="1" si="55"/>
        <v>大町市旧東小学校運動場</v>
      </c>
      <c r="I260" s="83" t="str">
        <f t="shared" ca="1" si="70"/>
        <v/>
      </c>
      <c r="J260" s="61" t="str">
        <f t="shared" ca="1" si="56"/>
        <v/>
      </c>
      <c r="K260" s="61" t="str">
        <f t="shared" ca="1" si="68"/>
        <v/>
      </c>
      <c r="L260" s="61">
        <f t="shared" ca="1" si="57"/>
        <v>0</v>
      </c>
      <c r="M260" s="61">
        <f t="shared" ca="1" si="58"/>
        <v>0</v>
      </c>
      <c r="N260" s="61" t="str">
        <f t="shared" si="59"/>
        <v/>
      </c>
      <c r="O260" s="61" t="str">
        <f t="shared" si="60"/>
        <v/>
      </c>
      <c r="P260" s="61" t="str">
        <f t="shared" si="61"/>
        <v/>
      </c>
      <c r="Q260" s="61" t="str">
        <f t="shared" si="62"/>
        <v/>
      </c>
      <c r="R260" s="61" t="str">
        <f t="shared" si="63"/>
        <v/>
      </c>
      <c r="S260" s="61" t="str">
        <f t="shared" si="64"/>
        <v/>
      </c>
      <c r="T260" s="61" t="str">
        <f t="shared" si="65"/>
        <v/>
      </c>
      <c r="U260" s="61" t="str">
        <f t="shared" si="66"/>
        <v/>
      </c>
      <c r="V260" s="61" t="str">
        <f t="shared" si="69"/>
        <v/>
      </c>
    </row>
    <row r="261" spans="1:22" ht="17.25" customHeight="1">
      <c r="A261" s="61" t="s">
        <v>242</v>
      </c>
      <c r="B261" s="61" t="s">
        <v>241</v>
      </c>
      <c r="C261" s="61" t="s">
        <v>226</v>
      </c>
      <c r="D261" s="61" t="s">
        <v>227</v>
      </c>
      <c r="E261" s="79">
        <v>6</v>
      </c>
      <c r="F261" s="61">
        <v>30</v>
      </c>
      <c r="G261" s="61" t="str">
        <f t="shared" ca="1" si="67"/>
        <v>54114</v>
      </c>
      <c r="H261" s="61" t="str">
        <f t="shared" ca="1" si="55"/>
        <v>常盤運動場</v>
      </c>
      <c r="I261" s="83" t="str">
        <f t="shared" ca="1" si="70"/>
        <v/>
      </c>
      <c r="J261" s="61" t="str">
        <f t="shared" ca="1" si="56"/>
        <v/>
      </c>
      <c r="K261" s="61" t="str">
        <f t="shared" ca="1" si="68"/>
        <v/>
      </c>
      <c r="L261" s="61">
        <f t="shared" ca="1" si="57"/>
        <v>0</v>
      </c>
      <c r="M261" s="61">
        <f t="shared" ca="1" si="58"/>
        <v>0</v>
      </c>
      <c r="N261" s="61" t="str">
        <f t="shared" si="59"/>
        <v/>
      </c>
      <c r="O261" s="61" t="str">
        <f t="shared" si="60"/>
        <v/>
      </c>
      <c r="P261" s="61" t="str">
        <f t="shared" si="61"/>
        <v/>
      </c>
      <c r="Q261" s="61" t="str">
        <f t="shared" si="62"/>
        <v/>
      </c>
      <c r="R261" s="61" t="str">
        <f t="shared" si="63"/>
        <v/>
      </c>
      <c r="S261" s="61" t="str">
        <f t="shared" si="64"/>
        <v/>
      </c>
      <c r="T261" s="61" t="str">
        <f t="shared" si="65"/>
        <v/>
      </c>
      <c r="U261" s="61" t="str">
        <f t="shared" si="66"/>
        <v/>
      </c>
      <c r="V261" s="61" t="str">
        <f t="shared" si="69"/>
        <v/>
      </c>
    </row>
    <row r="262" spans="1:22" ht="17.25" customHeight="1">
      <c r="A262" s="61" t="s">
        <v>242</v>
      </c>
      <c r="B262" s="61" t="s">
        <v>241</v>
      </c>
      <c r="C262" s="61" t="s">
        <v>226</v>
      </c>
      <c r="D262" s="61" t="s">
        <v>227</v>
      </c>
      <c r="E262" s="79">
        <v>6</v>
      </c>
      <c r="F262" s="61">
        <v>31</v>
      </c>
      <c r="G262" s="61" t="str">
        <f t="shared" ca="1" si="67"/>
        <v>55111</v>
      </c>
      <c r="H262" s="61" t="str">
        <f t="shared" ca="1" si="55"/>
        <v>美麻トレーニングセンター</v>
      </c>
      <c r="I262" s="83" t="str">
        <f t="shared" ca="1" si="70"/>
        <v/>
      </c>
      <c r="J262" s="61" t="str">
        <f t="shared" ca="1" si="56"/>
        <v/>
      </c>
      <c r="K262" s="61" t="str">
        <f t="shared" ca="1" si="68"/>
        <v/>
      </c>
      <c r="L262" s="61">
        <f t="shared" ca="1" si="57"/>
        <v>0</v>
      </c>
      <c r="M262" s="61">
        <f t="shared" ca="1" si="58"/>
        <v>0</v>
      </c>
      <c r="N262" s="61" t="str">
        <f t="shared" si="59"/>
        <v/>
      </c>
      <c r="O262" s="61" t="str">
        <f t="shared" si="60"/>
        <v/>
      </c>
      <c r="P262" s="61" t="str">
        <f t="shared" si="61"/>
        <v/>
      </c>
      <c r="Q262" s="61" t="str">
        <f t="shared" si="62"/>
        <v/>
      </c>
      <c r="R262" s="61" t="str">
        <f t="shared" si="63"/>
        <v/>
      </c>
      <c r="S262" s="61" t="str">
        <f t="shared" si="64"/>
        <v/>
      </c>
      <c r="T262" s="61" t="str">
        <f t="shared" si="65"/>
        <v/>
      </c>
      <c r="U262" s="61" t="str">
        <f t="shared" si="66"/>
        <v/>
      </c>
      <c r="V262" s="61" t="str">
        <f t="shared" si="69"/>
        <v/>
      </c>
    </row>
    <row r="263" spans="1:22" ht="17.25" customHeight="1">
      <c r="A263" s="61" t="s">
        <v>242</v>
      </c>
      <c r="B263" s="61" t="s">
        <v>241</v>
      </c>
      <c r="C263" s="61" t="s">
        <v>226</v>
      </c>
      <c r="D263" s="61" t="s">
        <v>227</v>
      </c>
      <c r="E263" s="79">
        <v>6</v>
      </c>
      <c r="F263" s="61">
        <v>32</v>
      </c>
      <c r="G263" s="61" t="str">
        <f t="shared" ca="1" si="67"/>
        <v>55215</v>
      </c>
      <c r="H263" s="61" t="str">
        <f t="shared" ca="1" si="55"/>
        <v>美麻テニスコート</v>
      </c>
      <c r="I263" s="83" t="str">
        <f t="shared" ca="1" si="70"/>
        <v/>
      </c>
      <c r="J263" s="61" t="str">
        <f t="shared" ca="1" si="56"/>
        <v/>
      </c>
      <c r="K263" s="61" t="str">
        <f t="shared" ca="1" si="68"/>
        <v/>
      </c>
      <c r="L263" s="61">
        <f t="shared" ca="1" si="57"/>
        <v>0</v>
      </c>
      <c r="M263" s="61">
        <f t="shared" ca="1" si="58"/>
        <v>0</v>
      </c>
      <c r="N263" s="61" t="str">
        <f t="shared" si="59"/>
        <v/>
      </c>
      <c r="O263" s="61" t="str">
        <f t="shared" si="60"/>
        <v/>
      </c>
      <c r="P263" s="61" t="str">
        <f t="shared" si="61"/>
        <v/>
      </c>
      <c r="Q263" s="61" t="str">
        <f t="shared" si="62"/>
        <v/>
      </c>
      <c r="R263" s="61" t="str">
        <f t="shared" si="63"/>
        <v/>
      </c>
      <c r="S263" s="61" t="str">
        <f t="shared" si="64"/>
        <v/>
      </c>
      <c r="T263" s="61" t="str">
        <f t="shared" si="65"/>
        <v/>
      </c>
      <c r="U263" s="61" t="str">
        <f t="shared" si="66"/>
        <v/>
      </c>
      <c r="V263" s="61" t="str">
        <f t="shared" si="69"/>
        <v/>
      </c>
    </row>
    <row r="264" spans="1:22" ht="17.25" customHeight="1">
      <c r="A264" s="61" t="s">
        <v>242</v>
      </c>
      <c r="B264" s="61" t="s">
        <v>241</v>
      </c>
      <c r="C264" s="61" t="s">
        <v>226</v>
      </c>
      <c r="D264" s="61" t="s">
        <v>227</v>
      </c>
      <c r="E264" s="79">
        <v>6</v>
      </c>
      <c r="F264" s="61">
        <v>33</v>
      </c>
      <c r="G264" s="61" t="str">
        <f t="shared" ca="1" si="67"/>
        <v>55314</v>
      </c>
      <c r="H264" s="61" t="str">
        <f t="shared" ca="1" si="55"/>
        <v>美麻運動場</v>
      </c>
      <c r="I264" s="83" t="str">
        <f t="shared" ca="1" si="70"/>
        <v/>
      </c>
      <c r="J264" s="61" t="str">
        <f t="shared" ca="1" si="56"/>
        <v/>
      </c>
      <c r="K264" s="61" t="str">
        <f t="shared" ca="1" si="68"/>
        <v/>
      </c>
      <c r="L264" s="61">
        <f t="shared" ca="1" si="57"/>
        <v>0</v>
      </c>
      <c r="M264" s="61">
        <f t="shared" ca="1" si="58"/>
        <v>0</v>
      </c>
      <c r="N264" s="61" t="str">
        <f t="shared" si="59"/>
        <v/>
      </c>
      <c r="O264" s="61" t="str">
        <f t="shared" si="60"/>
        <v/>
      </c>
      <c r="P264" s="61" t="str">
        <f t="shared" si="61"/>
        <v/>
      </c>
      <c r="Q264" s="61" t="str">
        <f t="shared" si="62"/>
        <v/>
      </c>
      <c r="R264" s="61" t="str">
        <f t="shared" si="63"/>
        <v/>
      </c>
      <c r="S264" s="61" t="str">
        <f t="shared" si="64"/>
        <v/>
      </c>
      <c r="T264" s="61" t="str">
        <f t="shared" si="65"/>
        <v/>
      </c>
      <c r="U264" s="61" t="str">
        <f t="shared" si="66"/>
        <v/>
      </c>
      <c r="V264" s="61" t="str">
        <f t="shared" si="69"/>
        <v/>
      </c>
    </row>
    <row r="265" spans="1:22" ht="17.25" customHeight="1">
      <c r="A265" s="61" t="s">
        <v>242</v>
      </c>
      <c r="B265" s="61" t="s">
        <v>241</v>
      </c>
      <c r="C265" s="61" t="s">
        <v>226</v>
      </c>
      <c r="D265" s="61" t="s">
        <v>227</v>
      </c>
      <c r="E265" s="79">
        <v>6</v>
      </c>
      <c r="F265" s="61">
        <v>34</v>
      </c>
      <c r="G265" s="61" t="str">
        <f t="shared" ca="1" si="67"/>
        <v>55414</v>
      </c>
      <c r="H265" s="61" t="str">
        <f t="shared" ref="H265:H328" ca="1" si="71">INDIRECT($B265&amp;$F265+12)</f>
        <v>美麻丸山公園運動広場</v>
      </c>
      <c r="I265" s="83" t="str">
        <f t="shared" ca="1" si="70"/>
        <v/>
      </c>
      <c r="J265" s="61" t="str">
        <f t="shared" ref="J265:J328" ca="1" si="72">INDIRECT($C265&amp;"$10")</f>
        <v/>
      </c>
      <c r="K265" s="61" t="str">
        <f t="shared" ca="1" si="68"/>
        <v/>
      </c>
      <c r="L265" s="61">
        <f t="shared" ref="L265:L328" ca="1" si="73">INDIRECT($C265&amp;$F265+12)</f>
        <v>0</v>
      </c>
      <c r="M265" s="61">
        <f t="shared" ref="M265:M328" ca="1" si="74">INDIRECT($D265&amp;$F265+12)</f>
        <v>0</v>
      </c>
      <c r="N265" s="61" t="str">
        <f t="shared" ref="N265:N328" si="75">IF($AT$3="","",$AT$3)</f>
        <v/>
      </c>
      <c r="O265" s="61" t="str">
        <f t="shared" ref="O265:O328" si="76">IF($AT$4="","",$AT$4)</f>
        <v/>
      </c>
      <c r="P265" s="61" t="str">
        <f t="shared" ref="P265:P328" si="77">IF($BF$3="","",$BF$3)</f>
        <v/>
      </c>
      <c r="Q265" s="61" t="str">
        <f t="shared" ref="Q265:Q328" si="78">IF($BK$3="","",$BK$3)</f>
        <v/>
      </c>
      <c r="R265" s="61" t="str">
        <f t="shared" ref="R265:R328" si="79">IF($BK$4="","",$BK$4)</f>
        <v/>
      </c>
      <c r="S265" s="61" t="str">
        <f t="shared" ref="S265:S328" si="80">IF($AT$6="","",$AT$6)</f>
        <v/>
      </c>
      <c r="T265" s="61" t="str">
        <f t="shared" ref="T265:T328" si="81">IF($BA$6="","",$BA$6)</f>
        <v/>
      </c>
      <c r="U265" s="61" t="str">
        <f t="shared" ref="U265:U328" si="82">IF($BI$6="","",$BI$6)</f>
        <v/>
      </c>
      <c r="V265" s="61" t="str">
        <f t="shared" si="69"/>
        <v/>
      </c>
    </row>
    <row r="266" spans="1:22" ht="17.25" customHeight="1">
      <c r="A266" s="61" t="s">
        <v>242</v>
      </c>
      <c r="B266" s="61" t="s">
        <v>241</v>
      </c>
      <c r="C266" s="61" t="s">
        <v>226</v>
      </c>
      <c r="D266" s="61" t="s">
        <v>227</v>
      </c>
      <c r="E266" s="79">
        <v>6</v>
      </c>
      <c r="F266" s="61">
        <v>35</v>
      </c>
      <c r="G266" s="61" t="str">
        <f t="shared" ref="G266:G329" ca="1" si="83">INDIRECT($A266&amp;$F266+12)</f>
        <v>56111</v>
      </c>
      <c r="H266" s="61" t="str">
        <f t="shared" ca="1" si="71"/>
        <v>八坂トレーニングセンター</v>
      </c>
      <c r="I266" s="83" t="str">
        <f t="shared" ca="1" si="70"/>
        <v/>
      </c>
      <c r="J266" s="61" t="str">
        <f t="shared" ca="1" si="72"/>
        <v/>
      </c>
      <c r="K266" s="61" t="str">
        <f t="shared" ref="K266:K329" ca="1" si="84">IF(INDIRECT($C266&amp;"$11")="","",INDIRECT($C266&amp;"$11"))</f>
        <v/>
      </c>
      <c r="L266" s="61">
        <f t="shared" ca="1" si="73"/>
        <v>0</v>
      </c>
      <c r="M266" s="61">
        <f t="shared" ca="1" si="74"/>
        <v>0</v>
      </c>
      <c r="N266" s="61" t="str">
        <f t="shared" si="75"/>
        <v/>
      </c>
      <c r="O266" s="61" t="str">
        <f t="shared" si="76"/>
        <v/>
      </c>
      <c r="P266" s="61" t="str">
        <f t="shared" si="77"/>
        <v/>
      </c>
      <c r="Q266" s="61" t="str">
        <f t="shared" si="78"/>
        <v/>
      </c>
      <c r="R266" s="61" t="str">
        <f t="shared" si="79"/>
        <v/>
      </c>
      <c r="S266" s="61" t="str">
        <f t="shared" si="80"/>
        <v/>
      </c>
      <c r="T266" s="61" t="str">
        <f t="shared" si="81"/>
        <v/>
      </c>
      <c r="U266" s="61" t="str">
        <f t="shared" si="82"/>
        <v/>
      </c>
      <c r="V266" s="61" t="str">
        <f t="shared" ref="V266:V329" si="85">IF($AT$7="","",$AT$7)</f>
        <v/>
      </c>
    </row>
    <row r="267" spans="1:22" ht="17.25" customHeight="1">
      <c r="A267" s="61" t="s">
        <v>242</v>
      </c>
      <c r="B267" s="61" t="s">
        <v>241</v>
      </c>
      <c r="C267" s="61" t="s">
        <v>226</v>
      </c>
      <c r="D267" s="61" t="s">
        <v>227</v>
      </c>
      <c r="E267" s="79">
        <v>6</v>
      </c>
      <c r="F267" s="61">
        <v>36</v>
      </c>
      <c r="G267" s="61" t="str">
        <f t="shared" ca="1" si="83"/>
        <v>99999</v>
      </c>
      <c r="H267" s="61">
        <f t="shared" ca="1" si="71"/>
        <v>0</v>
      </c>
      <c r="I267" s="83" t="str">
        <f t="shared" ref="I267:I330" ca="1" si="86">IF(INDIRECT($C267&amp;"$9")=0,"",(INDIRECT($C267&amp;"$9")))</f>
        <v/>
      </c>
      <c r="J267" s="61" t="str">
        <f t="shared" ca="1" si="72"/>
        <v/>
      </c>
      <c r="K267" s="61" t="str">
        <f t="shared" ca="1" si="84"/>
        <v/>
      </c>
      <c r="L267" s="61">
        <f t="shared" ca="1" si="73"/>
        <v>0</v>
      </c>
      <c r="M267" s="61">
        <f t="shared" ca="1" si="74"/>
        <v>0</v>
      </c>
      <c r="N267" s="61" t="str">
        <f t="shared" si="75"/>
        <v/>
      </c>
      <c r="O267" s="61" t="str">
        <f t="shared" si="76"/>
        <v/>
      </c>
      <c r="P267" s="61" t="str">
        <f t="shared" si="77"/>
        <v/>
      </c>
      <c r="Q267" s="61" t="str">
        <f t="shared" si="78"/>
        <v/>
      </c>
      <c r="R267" s="61" t="str">
        <f t="shared" si="79"/>
        <v/>
      </c>
      <c r="S267" s="61" t="str">
        <f t="shared" si="80"/>
        <v/>
      </c>
      <c r="T267" s="61" t="str">
        <f t="shared" si="81"/>
        <v/>
      </c>
      <c r="U267" s="61" t="str">
        <f t="shared" si="82"/>
        <v/>
      </c>
      <c r="V267" s="61" t="str">
        <f t="shared" si="85"/>
        <v/>
      </c>
    </row>
    <row r="268" spans="1:22" ht="17.25" customHeight="1">
      <c r="A268" s="61" t="s">
        <v>242</v>
      </c>
      <c r="B268" s="61" t="s">
        <v>241</v>
      </c>
      <c r="C268" s="61" t="s">
        <v>226</v>
      </c>
      <c r="D268" s="61" t="s">
        <v>227</v>
      </c>
      <c r="E268" s="79">
        <v>6</v>
      </c>
      <c r="F268" s="61">
        <v>37</v>
      </c>
      <c r="G268" s="61">
        <f t="shared" ca="1" si="83"/>
        <v>0</v>
      </c>
      <c r="H268" s="61">
        <f t="shared" ca="1" si="71"/>
        <v>0</v>
      </c>
      <c r="I268" s="83" t="str">
        <f t="shared" ca="1" si="86"/>
        <v/>
      </c>
      <c r="J268" s="61" t="str">
        <f t="shared" ca="1" si="72"/>
        <v/>
      </c>
      <c r="K268" s="61" t="str">
        <f t="shared" ca="1" si="84"/>
        <v/>
      </c>
      <c r="L268" s="61">
        <f t="shared" ca="1" si="73"/>
        <v>0</v>
      </c>
      <c r="M268" s="61">
        <f t="shared" ca="1" si="74"/>
        <v>0</v>
      </c>
      <c r="N268" s="61" t="str">
        <f t="shared" si="75"/>
        <v/>
      </c>
      <c r="O268" s="61" t="str">
        <f t="shared" si="76"/>
        <v/>
      </c>
      <c r="P268" s="61" t="str">
        <f t="shared" si="77"/>
        <v/>
      </c>
      <c r="Q268" s="61" t="str">
        <f t="shared" si="78"/>
        <v/>
      </c>
      <c r="R268" s="61" t="str">
        <f t="shared" si="79"/>
        <v/>
      </c>
      <c r="S268" s="61" t="str">
        <f t="shared" si="80"/>
        <v/>
      </c>
      <c r="T268" s="61" t="str">
        <f t="shared" si="81"/>
        <v/>
      </c>
      <c r="U268" s="61" t="str">
        <f t="shared" si="82"/>
        <v/>
      </c>
      <c r="V268" s="61" t="str">
        <f t="shared" si="85"/>
        <v/>
      </c>
    </row>
    <row r="269" spans="1:22" ht="17.25" customHeight="1">
      <c r="A269" s="61" t="s">
        <v>242</v>
      </c>
      <c r="B269" s="61" t="s">
        <v>241</v>
      </c>
      <c r="C269" s="61" t="s">
        <v>226</v>
      </c>
      <c r="D269" s="61" t="s">
        <v>227</v>
      </c>
      <c r="E269" s="79">
        <v>6</v>
      </c>
      <c r="F269" s="61">
        <v>38</v>
      </c>
      <c r="G269" s="61">
        <f t="shared" ca="1" si="83"/>
        <v>0</v>
      </c>
      <c r="H269" s="61">
        <f t="shared" ca="1" si="71"/>
        <v>0</v>
      </c>
      <c r="I269" s="83" t="str">
        <f t="shared" ca="1" si="86"/>
        <v/>
      </c>
      <c r="J269" s="61" t="str">
        <f t="shared" ca="1" si="72"/>
        <v/>
      </c>
      <c r="K269" s="61" t="str">
        <f t="shared" ca="1" si="84"/>
        <v/>
      </c>
      <c r="L269" s="61">
        <f t="shared" ca="1" si="73"/>
        <v>0</v>
      </c>
      <c r="M269" s="61">
        <f t="shared" ca="1" si="74"/>
        <v>0</v>
      </c>
      <c r="N269" s="61" t="str">
        <f t="shared" si="75"/>
        <v/>
      </c>
      <c r="O269" s="61" t="str">
        <f t="shared" si="76"/>
        <v/>
      </c>
      <c r="P269" s="61" t="str">
        <f t="shared" si="77"/>
        <v/>
      </c>
      <c r="Q269" s="61" t="str">
        <f t="shared" si="78"/>
        <v/>
      </c>
      <c r="R269" s="61" t="str">
        <f t="shared" si="79"/>
        <v/>
      </c>
      <c r="S269" s="61" t="str">
        <f t="shared" si="80"/>
        <v/>
      </c>
      <c r="T269" s="61" t="str">
        <f t="shared" si="81"/>
        <v/>
      </c>
      <c r="U269" s="61" t="str">
        <f t="shared" si="82"/>
        <v/>
      </c>
      <c r="V269" s="61" t="str">
        <f t="shared" si="85"/>
        <v/>
      </c>
    </row>
    <row r="270" spans="1:22" ht="17.25" customHeight="1">
      <c r="A270" s="61" t="s">
        <v>242</v>
      </c>
      <c r="B270" s="61" t="s">
        <v>241</v>
      </c>
      <c r="C270" s="61" t="s">
        <v>226</v>
      </c>
      <c r="D270" s="61" t="s">
        <v>227</v>
      </c>
      <c r="E270" s="79">
        <v>6</v>
      </c>
      <c r="F270" s="61">
        <v>39</v>
      </c>
      <c r="G270" s="61">
        <f t="shared" ca="1" si="83"/>
        <v>0</v>
      </c>
      <c r="H270" s="61">
        <f t="shared" ca="1" si="71"/>
        <v>0</v>
      </c>
      <c r="I270" s="83" t="str">
        <f t="shared" ca="1" si="86"/>
        <v/>
      </c>
      <c r="J270" s="61" t="str">
        <f t="shared" ca="1" si="72"/>
        <v/>
      </c>
      <c r="K270" s="61" t="str">
        <f t="shared" ca="1" si="84"/>
        <v/>
      </c>
      <c r="L270" s="61">
        <f t="shared" ca="1" si="73"/>
        <v>0</v>
      </c>
      <c r="M270" s="61">
        <f t="shared" ca="1" si="74"/>
        <v>0</v>
      </c>
      <c r="N270" s="61" t="str">
        <f t="shared" si="75"/>
        <v/>
      </c>
      <c r="O270" s="61" t="str">
        <f t="shared" si="76"/>
        <v/>
      </c>
      <c r="P270" s="61" t="str">
        <f t="shared" si="77"/>
        <v/>
      </c>
      <c r="Q270" s="61" t="str">
        <f t="shared" si="78"/>
        <v/>
      </c>
      <c r="R270" s="61" t="str">
        <f t="shared" si="79"/>
        <v/>
      </c>
      <c r="S270" s="61" t="str">
        <f t="shared" si="80"/>
        <v/>
      </c>
      <c r="T270" s="61" t="str">
        <f t="shared" si="81"/>
        <v/>
      </c>
      <c r="U270" s="61" t="str">
        <f t="shared" si="82"/>
        <v/>
      </c>
      <c r="V270" s="61" t="str">
        <f t="shared" si="85"/>
        <v/>
      </c>
    </row>
    <row r="271" spans="1:22" ht="17.25" customHeight="1">
      <c r="A271" s="61" t="s">
        <v>242</v>
      </c>
      <c r="B271" s="61" t="s">
        <v>241</v>
      </c>
      <c r="C271" s="61" t="s">
        <v>226</v>
      </c>
      <c r="D271" s="61" t="s">
        <v>227</v>
      </c>
      <c r="E271" s="79">
        <v>6</v>
      </c>
      <c r="F271" s="61">
        <v>40</v>
      </c>
      <c r="G271" s="61">
        <f t="shared" ca="1" si="83"/>
        <v>0</v>
      </c>
      <c r="H271" s="61">
        <f t="shared" ca="1" si="71"/>
        <v>0</v>
      </c>
      <c r="I271" s="83" t="str">
        <f t="shared" ca="1" si="86"/>
        <v/>
      </c>
      <c r="J271" s="61" t="str">
        <f t="shared" ca="1" si="72"/>
        <v/>
      </c>
      <c r="K271" s="61" t="str">
        <f t="shared" ca="1" si="84"/>
        <v/>
      </c>
      <c r="L271" s="61">
        <f t="shared" ca="1" si="73"/>
        <v>0</v>
      </c>
      <c r="M271" s="61">
        <f t="shared" ca="1" si="74"/>
        <v>0</v>
      </c>
      <c r="N271" s="61" t="str">
        <f t="shared" si="75"/>
        <v/>
      </c>
      <c r="O271" s="61" t="str">
        <f t="shared" si="76"/>
        <v/>
      </c>
      <c r="P271" s="61" t="str">
        <f t="shared" si="77"/>
        <v/>
      </c>
      <c r="Q271" s="61" t="str">
        <f t="shared" si="78"/>
        <v/>
      </c>
      <c r="R271" s="61" t="str">
        <f t="shared" si="79"/>
        <v/>
      </c>
      <c r="S271" s="61" t="str">
        <f t="shared" si="80"/>
        <v/>
      </c>
      <c r="T271" s="61" t="str">
        <f t="shared" si="81"/>
        <v/>
      </c>
      <c r="U271" s="61" t="str">
        <f t="shared" si="82"/>
        <v/>
      </c>
      <c r="V271" s="61" t="str">
        <f t="shared" si="85"/>
        <v/>
      </c>
    </row>
    <row r="272" spans="1:22" ht="17.25" customHeight="1">
      <c r="A272" s="61" t="s">
        <v>242</v>
      </c>
      <c r="B272" s="61" t="s">
        <v>241</v>
      </c>
      <c r="C272" s="61" t="s">
        <v>226</v>
      </c>
      <c r="D272" s="61" t="s">
        <v>227</v>
      </c>
      <c r="E272" s="79">
        <v>6</v>
      </c>
      <c r="F272" s="61">
        <v>41</v>
      </c>
      <c r="G272" s="61">
        <f t="shared" ca="1" si="83"/>
        <v>0</v>
      </c>
      <c r="H272" s="61">
        <f t="shared" ca="1" si="71"/>
        <v>0</v>
      </c>
      <c r="I272" s="83" t="str">
        <f t="shared" ca="1" si="86"/>
        <v/>
      </c>
      <c r="J272" s="61" t="str">
        <f t="shared" ca="1" si="72"/>
        <v/>
      </c>
      <c r="K272" s="61" t="str">
        <f t="shared" ca="1" si="84"/>
        <v/>
      </c>
      <c r="L272" s="61">
        <f t="shared" ca="1" si="73"/>
        <v>0</v>
      </c>
      <c r="M272" s="61">
        <f t="shared" ca="1" si="74"/>
        <v>0</v>
      </c>
      <c r="N272" s="61" t="str">
        <f t="shared" si="75"/>
        <v/>
      </c>
      <c r="O272" s="61" t="str">
        <f t="shared" si="76"/>
        <v/>
      </c>
      <c r="P272" s="61" t="str">
        <f t="shared" si="77"/>
        <v/>
      </c>
      <c r="Q272" s="61" t="str">
        <f t="shared" si="78"/>
        <v/>
      </c>
      <c r="R272" s="61" t="str">
        <f t="shared" si="79"/>
        <v/>
      </c>
      <c r="S272" s="61" t="str">
        <f t="shared" si="80"/>
        <v/>
      </c>
      <c r="T272" s="61" t="str">
        <f t="shared" si="81"/>
        <v/>
      </c>
      <c r="U272" s="61" t="str">
        <f t="shared" si="82"/>
        <v/>
      </c>
      <c r="V272" s="61" t="str">
        <f t="shared" si="85"/>
        <v/>
      </c>
    </row>
    <row r="273" spans="1:22" ht="17.25" customHeight="1">
      <c r="A273" s="61" t="s">
        <v>242</v>
      </c>
      <c r="B273" s="61" t="s">
        <v>241</v>
      </c>
      <c r="C273" s="61" t="s">
        <v>226</v>
      </c>
      <c r="D273" s="61" t="s">
        <v>227</v>
      </c>
      <c r="E273" s="79">
        <v>6</v>
      </c>
      <c r="F273" s="61">
        <v>42</v>
      </c>
      <c r="G273" s="61">
        <f t="shared" ca="1" si="83"/>
        <v>0</v>
      </c>
      <c r="H273" s="61">
        <f t="shared" ca="1" si="71"/>
        <v>0</v>
      </c>
      <c r="I273" s="83" t="str">
        <f t="shared" ca="1" si="86"/>
        <v/>
      </c>
      <c r="J273" s="61" t="str">
        <f t="shared" ca="1" si="72"/>
        <v/>
      </c>
      <c r="K273" s="61" t="str">
        <f t="shared" ca="1" si="84"/>
        <v/>
      </c>
      <c r="L273" s="61">
        <f t="shared" ca="1" si="73"/>
        <v>0</v>
      </c>
      <c r="M273" s="61">
        <f t="shared" ca="1" si="74"/>
        <v>0</v>
      </c>
      <c r="N273" s="61" t="str">
        <f t="shared" si="75"/>
        <v/>
      </c>
      <c r="O273" s="61" t="str">
        <f t="shared" si="76"/>
        <v/>
      </c>
      <c r="P273" s="61" t="str">
        <f t="shared" si="77"/>
        <v/>
      </c>
      <c r="Q273" s="61" t="str">
        <f t="shared" si="78"/>
        <v/>
      </c>
      <c r="R273" s="61" t="str">
        <f t="shared" si="79"/>
        <v/>
      </c>
      <c r="S273" s="61" t="str">
        <f t="shared" si="80"/>
        <v/>
      </c>
      <c r="T273" s="61" t="str">
        <f t="shared" si="81"/>
        <v/>
      </c>
      <c r="U273" s="61" t="str">
        <f t="shared" si="82"/>
        <v/>
      </c>
      <c r="V273" s="61" t="str">
        <f t="shared" si="85"/>
        <v/>
      </c>
    </row>
    <row r="274" spans="1:22" ht="17.25" customHeight="1">
      <c r="A274" s="61" t="s">
        <v>242</v>
      </c>
      <c r="B274" s="61" t="s">
        <v>241</v>
      </c>
      <c r="C274" s="61" t="s">
        <v>226</v>
      </c>
      <c r="D274" s="61" t="s">
        <v>227</v>
      </c>
      <c r="E274" s="79">
        <v>6</v>
      </c>
      <c r="F274" s="61">
        <v>43</v>
      </c>
      <c r="G274" s="61">
        <f t="shared" ca="1" si="83"/>
        <v>0</v>
      </c>
      <c r="H274" s="61">
        <f t="shared" ca="1" si="71"/>
        <v>0</v>
      </c>
      <c r="I274" s="83" t="str">
        <f t="shared" ca="1" si="86"/>
        <v/>
      </c>
      <c r="J274" s="61" t="str">
        <f t="shared" ca="1" si="72"/>
        <v/>
      </c>
      <c r="K274" s="61" t="str">
        <f t="shared" ca="1" si="84"/>
        <v/>
      </c>
      <c r="L274" s="61">
        <f t="shared" ca="1" si="73"/>
        <v>0</v>
      </c>
      <c r="M274" s="61">
        <f t="shared" ca="1" si="74"/>
        <v>0</v>
      </c>
      <c r="N274" s="61" t="str">
        <f t="shared" si="75"/>
        <v/>
      </c>
      <c r="O274" s="61" t="str">
        <f t="shared" si="76"/>
        <v/>
      </c>
      <c r="P274" s="61" t="str">
        <f t="shared" si="77"/>
        <v/>
      </c>
      <c r="Q274" s="61" t="str">
        <f t="shared" si="78"/>
        <v/>
      </c>
      <c r="R274" s="61" t="str">
        <f t="shared" si="79"/>
        <v/>
      </c>
      <c r="S274" s="61" t="str">
        <f t="shared" si="80"/>
        <v/>
      </c>
      <c r="T274" s="61" t="str">
        <f t="shared" si="81"/>
        <v/>
      </c>
      <c r="U274" s="61" t="str">
        <f t="shared" si="82"/>
        <v/>
      </c>
      <c r="V274" s="61" t="str">
        <f t="shared" si="85"/>
        <v/>
      </c>
    </row>
    <row r="275" spans="1:22" ht="17.25" customHeight="1">
      <c r="A275" s="61" t="s">
        <v>242</v>
      </c>
      <c r="B275" s="61" t="s">
        <v>241</v>
      </c>
      <c r="C275" s="61" t="s">
        <v>226</v>
      </c>
      <c r="D275" s="61" t="s">
        <v>227</v>
      </c>
      <c r="E275" s="79">
        <v>6</v>
      </c>
      <c r="F275" s="61">
        <v>44</v>
      </c>
      <c r="G275" s="61">
        <f t="shared" ca="1" si="83"/>
        <v>0</v>
      </c>
      <c r="H275" s="61">
        <f t="shared" ca="1" si="71"/>
        <v>0</v>
      </c>
      <c r="I275" s="83" t="str">
        <f t="shared" ca="1" si="86"/>
        <v/>
      </c>
      <c r="J275" s="61" t="str">
        <f t="shared" ca="1" si="72"/>
        <v/>
      </c>
      <c r="K275" s="61" t="str">
        <f t="shared" ca="1" si="84"/>
        <v/>
      </c>
      <c r="L275" s="61">
        <f t="shared" ca="1" si="73"/>
        <v>0</v>
      </c>
      <c r="M275" s="61">
        <f t="shared" ca="1" si="74"/>
        <v>0</v>
      </c>
      <c r="N275" s="61" t="str">
        <f t="shared" si="75"/>
        <v/>
      </c>
      <c r="O275" s="61" t="str">
        <f t="shared" si="76"/>
        <v/>
      </c>
      <c r="P275" s="61" t="str">
        <f t="shared" si="77"/>
        <v/>
      </c>
      <c r="Q275" s="61" t="str">
        <f t="shared" si="78"/>
        <v/>
      </c>
      <c r="R275" s="61" t="str">
        <f t="shared" si="79"/>
        <v/>
      </c>
      <c r="S275" s="61" t="str">
        <f t="shared" si="80"/>
        <v/>
      </c>
      <c r="T275" s="61" t="str">
        <f t="shared" si="81"/>
        <v/>
      </c>
      <c r="U275" s="61" t="str">
        <f t="shared" si="82"/>
        <v/>
      </c>
      <c r="V275" s="61" t="str">
        <f t="shared" si="85"/>
        <v/>
      </c>
    </row>
    <row r="276" spans="1:22" ht="17.25" customHeight="1">
      <c r="A276" s="61" t="s">
        <v>242</v>
      </c>
      <c r="B276" s="61" t="s">
        <v>241</v>
      </c>
      <c r="C276" s="61" t="s">
        <v>226</v>
      </c>
      <c r="D276" s="61" t="s">
        <v>227</v>
      </c>
      <c r="E276" s="79">
        <v>6</v>
      </c>
      <c r="F276" s="61">
        <v>45</v>
      </c>
      <c r="G276" s="61">
        <f t="shared" ca="1" si="83"/>
        <v>0</v>
      </c>
      <c r="H276" s="61">
        <f t="shared" ca="1" si="71"/>
        <v>0</v>
      </c>
      <c r="I276" s="83" t="str">
        <f t="shared" ca="1" si="86"/>
        <v/>
      </c>
      <c r="J276" s="61" t="str">
        <f t="shared" ca="1" si="72"/>
        <v/>
      </c>
      <c r="K276" s="61" t="str">
        <f t="shared" ca="1" si="84"/>
        <v/>
      </c>
      <c r="L276" s="61">
        <f t="shared" ca="1" si="73"/>
        <v>0</v>
      </c>
      <c r="M276" s="61">
        <f t="shared" ca="1" si="74"/>
        <v>0</v>
      </c>
      <c r="N276" s="61" t="str">
        <f t="shared" si="75"/>
        <v/>
      </c>
      <c r="O276" s="61" t="str">
        <f t="shared" si="76"/>
        <v/>
      </c>
      <c r="P276" s="61" t="str">
        <f t="shared" si="77"/>
        <v/>
      </c>
      <c r="Q276" s="61" t="str">
        <f t="shared" si="78"/>
        <v/>
      </c>
      <c r="R276" s="61" t="str">
        <f t="shared" si="79"/>
        <v/>
      </c>
      <c r="S276" s="61" t="str">
        <f t="shared" si="80"/>
        <v/>
      </c>
      <c r="T276" s="61" t="str">
        <f t="shared" si="81"/>
        <v/>
      </c>
      <c r="U276" s="61" t="str">
        <f t="shared" si="82"/>
        <v/>
      </c>
      <c r="V276" s="61" t="str">
        <f t="shared" si="85"/>
        <v/>
      </c>
    </row>
    <row r="277" spans="1:22" ht="17.25" customHeight="1">
      <c r="A277" s="61" t="s">
        <v>242</v>
      </c>
      <c r="B277" s="61" t="s">
        <v>241</v>
      </c>
      <c r="C277" s="61" t="s">
        <v>226</v>
      </c>
      <c r="D277" s="61" t="s">
        <v>227</v>
      </c>
      <c r="E277" s="79">
        <v>6</v>
      </c>
      <c r="F277" s="61">
        <v>46</v>
      </c>
      <c r="G277" s="61">
        <f t="shared" ca="1" si="83"/>
        <v>0</v>
      </c>
      <c r="H277" s="61">
        <f t="shared" ca="1" si="71"/>
        <v>0</v>
      </c>
      <c r="I277" s="83" t="str">
        <f t="shared" ca="1" si="86"/>
        <v/>
      </c>
      <c r="J277" s="61" t="str">
        <f t="shared" ca="1" si="72"/>
        <v/>
      </c>
      <c r="K277" s="61" t="str">
        <f t="shared" ca="1" si="84"/>
        <v/>
      </c>
      <c r="L277" s="61">
        <f t="shared" ca="1" si="73"/>
        <v>0</v>
      </c>
      <c r="M277" s="61">
        <f t="shared" ca="1" si="74"/>
        <v>0</v>
      </c>
      <c r="N277" s="61" t="str">
        <f t="shared" si="75"/>
        <v/>
      </c>
      <c r="O277" s="61" t="str">
        <f t="shared" si="76"/>
        <v/>
      </c>
      <c r="P277" s="61" t="str">
        <f t="shared" si="77"/>
        <v/>
      </c>
      <c r="Q277" s="61" t="str">
        <f t="shared" si="78"/>
        <v/>
      </c>
      <c r="R277" s="61" t="str">
        <f t="shared" si="79"/>
        <v/>
      </c>
      <c r="S277" s="61" t="str">
        <f t="shared" si="80"/>
        <v/>
      </c>
      <c r="T277" s="61" t="str">
        <f t="shared" si="81"/>
        <v/>
      </c>
      <c r="U277" s="61" t="str">
        <f t="shared" si="82"/>
        <v/>
      </c>
      <c r="V277" s="61" t="str">
        <f t="shared" si="85"/>
        <v/>
      </c>
    </row>
    <row r="278" spans="1:22" ht="17.25" customHeight="1">
      <c r="A278" s="61" t="s">
        <v>242</v>
      </c>
      <c r="B278" s="61" t="s">
        <v>241</v>
      </c>
      <c r="C278" s="61" t="s">
        <v>228</v>
      </c>
      <c r="D278" s="61" t="s">
        <v>246</v>
      </c>
      <c r="E278" s="79">
        <v>7</v>
      </c>
      <c r="F278" s="61">
        <v>1</v>
      </c>
      <c r="G278" s="61" t="str">
        <f t="shared" ca="1" si="83"/>
        <v>14111</v>
      </c>
      <c r="H278" s="61" t="str">
        <f t="shared" ca="1" si="71"/>
        <v>総合体育館大アリーナ</v>
      </c>
      <c r="I278" s="83" t="str">
        <f t="shared" ca="1" si="86"/>
        <v/>
      </c>
      <c r="J278" s="61" t="str">
        <f t="shared" ca="1" si="72"/>
        <v/>
      </c>
      <c r="K278" s="61" t="str">
        <f t="shared" ca="1" si="84"/>
        <v/>
      </c>
      <c r="L278" s="61">
        <f t="shared" ca="1" si="73"/>
        <v>0</v>
      </c>
      <c r="M278" s="61">
        <f t="shared" ca="1" si="74"/>
        <v>0</v>
      </c>
      <c r="N278" s="61" t="str">
        <f t="shared" si="75"/>
        <v/>
      </c>
      <c r="O278" s="61" t="str">
        <f t="shared" si="76"/>
        <v/>
      </c>
      <c r="P278" s="61" t="str">
        <f t="shared" si="77"/>
        <v/>
      </c>
      <c r="Q278" s="61" t="str">
        <f t="shared" si="78"/>
        <v/>
      </c>
      <c r="R278" s="61" t="str">
        <f t="shared" si="79"/>
        <v/>
      </c>
      <c r="S278" s="61" t="str">
        <f t="shared" si="80"/>
        <v/>
      </c>
      <c r="T278" s="61" t="str">
        <f t="shared" si="81"/>
        <v/>
      </c>
      <c r="U278" s="61" t="str">
        <f t="shared" si="82"/>
        <v/>
      </c>
      <c r="V278" s="61" t="str">
        <f t="shared" si="85"/>
        <v/>
      </c>
    </row>
    <row r="279" spans="1:22" ht="17.25" customHeight="1">
      <c r="A279" s="61" t="s">
        <v>242</v>
      </c>
      <c r="B279" s="61" t="s">
        <v>241</v>
      </c>
      <c r="C279" s="61" t="s">
        <v>228</v>
      </c>
      <c r="D279" s="61" t="s">
        <v>246</v>
      </c>
      <c r="E279" s="79">
        <v>7</v>
      </c>
      <c r="F279" s="61">
        <v>2</v>
      </c>
      <c r="G279" s="61" t="str">
        <f t="shared" ca="1" si="83"/>
        <v>14121</v>
      </c>
      <c r="H279" s="61" t="str">
        <f t="shared" ca="1" si="71"/>
        <v>総合体育館小アリーナ</v>
      </c>
      <c r="I279" s="83" t="str">
        <f t="shared" ca="1" si="86"/>
        <v/>
      </c>
      <c r="J279" s="61" t="str">
        <f t="shared" ca="1" si="72"/>
        <v/>
      </c>
      <c r="K279" s="61" t="str">
        <f t="shared" ca="1" si="84"/>
        <v/>
      </c>
      <c r="L279" s="61">
        <f t="shared" ca="1" si="73"/>
        <v>0</v>
      </c>
      <c r="M279" s="61">
        <f t="shared" ca="1" si="74"/>
        <v>0</v>
      </c>
      <c r="N279" s="61" t="str">
        <f t="shared" si="75"/>
        <v/>
      </c>
      <c r="O279" s="61" t="str">
        <f t="shared" si="76"/>
        <v/>
      </c>
      <c r="P279" s="61" t="str">
        <f t="shared" si="77"/>
        <v/>
      </c>
      <c r="Q279" s="61" t="str">
        <f t="shared" si="78"/>
        <v/>
      </c>
      <c r="R279" s="61" t="str">
        <f t="shared" si="79"/>
        <v/>
      </c>
      <c r="S279" s="61" t="str">
        <f t="shared" si="80"/>
        <v/>
      </c>
      <c r="T279" s="61" t="str">
        <f t="shared" si="81"/>
        <v/>
      </c>
      <c r="U279" s="61" t="str">
        <f t="shared" si="82"/>
        <v/>
      </c>
      <c r="V279" s="61" t="str">
        <f t="shared" si="85"/>
        <v/>
      </c>
    </row>
    <row r="280" spans="1:22" ht="17.25" customHeight="1">
      <c r="A280" s="61" t="s">
        <v>242</v>
      </c>
      <c r="B280" s="61" t="s">
        <v>241</v>
      </c>
      <c r="C280" s="61" t="s">
        <v>228</v>
      </c>
      <c r="D280" s="61" t="s">
        <v>246</v>
      </c>
      <c r="E280" s="79">
        <v>7</v>
      </c>
      <c r="F280" s="61">
        <v>3</v>
      </c>
      <c r="G280" s="61" t="str">
        <f t="shared" ca="1" si="83"/>
        <v>14133</v>
      </c>
      <c r="H280" s="61" t="str">
        <f t="shared" ca="1" si="71"/>
        <v>総合体育館会議室</v>
      </c>
      <c r="I280" s="83" t="str">
        <f t="shared" ca="1" si="86"/>
        <v/>
      </c>
      <c r="J280" s="61" t="str">
        <f t="shared" ca="1" si="72"/>
        <v/>
      </c>
      <c r="K280" s="61" t="str">
        <f t="shared" ca="1" si="84"/>
        <v/>
      </c>
      <c r="L280" s="61">
        <f t="shared" ca="1" si="73"/>
        <v>0</v>
      </c>
      <c r="M280" s="61">
        <f t="shared" ca="1" si="74"/>
        <v>0</v>
      </c>
      <c r="N280" s="61" t="str">
        <f t="shared" si="75"/>
        <v/>
      </c>
      <c r="O280" s="61" t="str">
        <f t="shared" si="76"/>
        <v/>
      </c>
      <c r="P280" s="61" t="str">
        <f t="shared" si="77"/>
        <v/>
      </c>
      <c r="Q280" s="61" t="str">
        <f t="shared" si="78"/>
        <v/>
      </c>
      <c r="R280" s="61" t="str">
        <f t="shared" si="79"/>
        <v/>
      </c>
      <c r="S280" s="61" t="str">
        <f t="shared" si="80"/>
        <v/>
      </c>
      <c r="T280" s="61" t="str">
        <f t="shared" si="81"/>
        <v/>
      </c>
      <c r="U280" s="61" t="str">
        <f t="shared" si="82"/>
        <v/>
      </c>
      <c r="V280" s="61" t="str">
        <f t="shared" si="85"/>
        <v/>
      </c>
    </row>
    <row r="281" spans="1:22" ht="17.25" customHeight="1">
      <c r="A281" s="61" t="s">
        <v>242</v>
      </c>
      <c r="B281" s="61" t="s">
        <v>241</v>
      </c>
      <c r="C281" s="61" t="s">
        <v>228</v>
      </c>
      <c r="D281" s="61" t="s">
        <v>246</v>
      </c>
      <c r="E281" s="79">
        <v>7</v>
      </c>
      <c r="F281" s="61">
        <v>4</v>
      </c>
      <c r="G281" s="61" t="str">
        <f t="shared" ca="1" si="83"/>
        <v>14133</v>
      </c>
      <c r="H281" s="61" t="str">
        <f t="shared" ca="1" si="71"/>
        <v>総合体育館放送室</v>
      </c>
      <c r="I281" s="83" t="str">
        <f t="shared" ca="1" si="86"/>
        <v/>
      </c>
      <c r="J281" s="61" t="str">
        <f t="shared" ca="1" si="72"/>
        <v/>
      </c>
      <c r="K281" s="61" t="str">
        <f t="shared" ca="1" si="84"/>
        <v/>
      </c>
      <c r="L281" s="61">
        <f t="shared" ca="1" si="73"/>
        <v>0</v>
      </c>
      <c r="M281" s="61">
        <f t="shared" ca="1" si="74"/>
        <v>0</v>
      </c>
      <c r="N281" s="61" t="str">
        <f t="shared" si="75"/>
        <v/>
      </c>
      <c r="O281" s="61" t="str">
        <f t="shared" si="76"/>
        <v/>
      </c>
      <c r="P281" s="61" t="str">
        <f t="shared" si="77"/>
        <v/>
      </c>
      <c r="Q281" s="61" t="str">
        <f t="shared" si="78"/>
        <v/>
      </c>
      <c r="R281" s="61" t="str">
        <f t="shared" si="79"/>
        <v/>
      </c>
      <c r="S281" s="61" t="str">
        <f t="shared" si="80"/>
        <v/>
      </c>
      <c r="T281" s="61" t="str">
        <f t="shared" si="81"/>
        <v/>
      </c>
      <c r="U281" s="61" t="str">
        <f t="shared" si="82"/>
        <v/>
      </c>
      <c r="V281" s="61" t="str">
        <f t="shared" si="85"/>
        <v/>
      </c>
    </row>
    <row r="282" spans="1:22" ht="17.25" customHeight="1">
      <c r="A282" s="61" t="s">
        <v>242</v>
      </c>
      <c r="B282" s="61" t="s">
        <v>241</v>
      </c>
      <c r="C282" s="61" t="s">
        <v>228</v>
      </c>
      <c r="D282" s="61" t="s">
        <v>246</v>
      </c>
      <c r="E282" s="79">
        <v>7</v>
      </c>
      <c r="F282" s="61">
        <v>5</v>
      </c>
      <c r="G282" s="61" t="str">
        <f t="shared" ca="1" si="83"/>
        <v>14133</v>
      </c>
      <c r="H282" s="61" t="str">
        <f t="shared" ca="1" si="71"/>
        <v>総合体育館控室</v>
      </c>
      <c r="I282" s="83" t="str">
        <f t="shared" ca="1" si="86"/>
        <v/>
      </c>
      <c r="J282" s="61" t="str">
        <f t="shared" ca="1" si="72"/>
        <v/>
      </c>
      <c r="K282" s="61" t="str">
        <f t="shared" ca="1" si="84"/>
        <v/>
      </c>
      <c r="L282" s="61">
        <f t="shared" ca="1" si="73"/>
        <v>0</v>
      </c>
      <c r="M282" s="61">
        <f t="shared" ca="1" si="74"/>
        <v>0</v>
      </c>
      <c r="N282" s="61" t="str">
        <f t="shared" si="75"/>
        <v/>
      </c>
      <c r="O282" s="61" t="str">
        <f t="shared" si="76"/>
        <v/>
      </c>
      <c r="P282" s="61" t="str">
        <f t="shared" si="77"/>
        <v/>
      </c>
      <c r="Q282" s="61" t="str">
        <f t="shared" si="78"/>
        <v/>
      </c>
      <c r="R282" s="61" t="str">
        <f t="shared" si="79"/>
        <v/>
      </c>
      <c r="S282" s="61" t="str">
        <f t="shared" si="80"/>
        <v/>
      </c>
      <c r="T282" s="61" t="str">
        <f t="shared" si="81"/>
        <v/>
      </c>
      <c r="U282" s="61" t="str">
        <f t="shared" si="82"/>
        <v/>
      </c>
      <c r="V282" s="61" t="str">
        <f t="shared" si="85"/>
        <v/>
      </c>
    </row>
    <row r="283" spans="1:22" ht="17.25" customHeight="1">
      <c r="A283" s="61" t="s">
        <v>242</v>
      </c>
      <c r="B283" s="61" t="s">
        <v>241</v>
      </c>
      <c r="C283" s="61" t="s">
        <v>228</v>
      </c>
      <c r="D283" s="61" t="s">
        <v>246</v>
      </c>
      <c r="E283" s="79">
        <v>7</v>
      </c>
      <c r="F283" s="61">
        <v>6</v>
      </c>
      <c r="G283" s="61" t="str">
        <f t="shared" ca="1" si="83"/>
        <v>14217</v>
      </c>
      <c r="H283" s="61" t="str">
        <f t="shared" ca="1" si="71"/>
        <v>陸上競技場</v>
      </c>
      <c r="I283" s="83" t="str">
        <f t="shared" ca="1" si="86"/>
        <v/>
      </c>
      <c r="J283" s="61" t="str">
        <f t="shared" ca="1" si="72"/>
        <v/>
      </c>
      <c r="K283" s="61" t="str">
        <f t="shared" ca="1" si="84"/>
        <v/>
      </c>
      <c r="L283" s="61">
        <f t="shared" ca="1" si="73"/>
        <v>0</v>
      </c>
      <c r="M283" s="61">
        <f t="shared" ca="1" si="74"/>
        <v>0</v>
      </c>
      <c r="N283" s="61" t="str">
        <f t="shared" si="75"/>
        <v/>
      </c>
      <c r="O283" s="61" t="str">
        <f t="shared" si="76"/>
        <v/>
      </c>
      <c r="P283" s="61" t="str">
        <f t="shared" si="77"/>
        <v/>
      </c>
      <c r="Q283" s="61" t="str">
        <f t="shared" si="78"/>
        <v/>
      </c>
      <c r="R283" s="61" t="str">
        <f t="shared" si="79"/>
        <v/>
      </c>
      <c r="S283" s="61" t="str">
        <f t="shared" si="80"/>
        <v/>
      </c>
      <c r="T283" s="61" t="str">
        <f t="shared" si="81"/>
        <v/>
      </c>
      <c r="U283" s="61" t="str">
        <f t="shared" si="82"/>
        <v/>
      </c>
      <c r="V283" s="61" t="str">
        <f t="shared" si="85"/>
        <v/>
      </c>
    </row>
    <row r="284" spans="1:22" ht="17.25" customHeight="1">
      <c r="A284" s="61" t="s">
        <v>242</v>
      </c>
      <c r="B284" s="61" t="s">
        <v>241</v>
      </c>
      <c r="C284" s="61" t="s">
        <v>228</v>
      </c>
      <c r="D284" s="61" t="s">
        <v>246</v>
      </c>
      <c r="E284" s="79">
        <v>7</v>
      </c>
      <c r="F284" s="61">
        <v>7</v>
      </c>
      <c r="G284" s="61" t="str">
        <f t="shared" ca="1" si="83"/>
        <v>14226</v>
      </c>
      <c r="H284" s="61" t="str">
        <f t="shared" ca="1" si="71"/>
        <v>サッカー場</v>
      </c>
      <c r="I284" s="83" t="str">
        <f t="shared" ca="1" si="86"/>
        <v/>
      </c>
      <c r="J284" s="61" t="str">
        <f t="shared" ca="1" si="72"/>
        <v/>
      </c>
      <c r="K284" s="61" t="str">
        <f t="shared" ca="1" si="84"/>
        <v/>
      </c>
      <c r="L284" s="61">
        <f t="shared" ca="1" si="73"/>
        <v>0</v>
      </c>
      <c r="M284" s="61">
        <f t="shared" ca="1" si="74"/>
        <v>0</v>
      </c>
      <c r="N284" s="61" t="str">
        <f t="shared" si="75"/>
        <v/>
      </c>
      <c r="O284" s="61" t="str">
        <f t="shared" si="76"/>
        <v/>
      </c>
      <c r="P284" s="61" t="str">
        <f t="shared" si="77"/>
        <v/>
      </c>
      <c r="Q284" s="61" t="str">
        <f t="shared" si="78"/>
        <v/>
      </c>
      <c r="R284" s="61" t="str">
        <f t="shared" si="79"/>
        <v/>
      </c>
      <c r="S284" s="61" t="str">
        <f t="shared" si="80"/>
        <v/>
      </c>
      <c r="T284" s="61" t="str">
        <f t="shared" si="81"/>
        <v/>
      </c>
      <c r="U284" s="61" t="str">
        <f t="shared" si="82"/>
        <v/>
      </c>
      <c r="V284" s="61" t="str">
        <f t="shared" si="85"/>
        <v/>
      </c>
    </row>
    <row r="285" spans="1:22" ht="17.25" customHeight="1">
      <c r="A285" s="61" t="s">
        <v>242</v>
      </c>
      <c r="B285" s="61" t="s">
        <v>241</v>
      </c>
      <c r="C285" s="61" t="s">
        <v>228</v>
      </c>
      <c r="D285" s="61" t="s">
        <v>246</v>
      </c>
      <c r="E285" s="79">
        <v>7</v>
      </c>
      <c r="F285" s="61">
        <v>8</v>
      </c>
      <c r="G285" s="61" t="str">
        <f t="shared" ca="1" si="83"/>
        <v>14236</v>
      </c>
      <c r="H285" s="61" t="str">
        <f t="shared" ca="1" si="71"/>
        <v>多目的芝生広場</v>
      </c>
      <c r="I285" s="83" t="str">
        <f t="shared" ca="1" si="86"/>
        <v/>
      </c>
      <c r="J285" s="61" t="str">
        <f t="shared" ca="1" si="72"/>
        <v/>
      </c>
      <c r="K285" s="61" t="str">
        <f t="shared" ca="1" si="84"/>
        <v/>
      </c>
      <c r="L285" s="61">
        <f t="shared" ca="1" si="73"/>
        <v>0</v>
      </c>
      <c r="M285" s="61">
        <f t="shared" ca="1" si="74"/>
        <v>0</v>
      </c>
      <c r="N285" s="61" t="str">
        <f t="shared" si="75"/>
        <v/>
      </c>
      <c r="O285" s="61" t="str">
        <f t="shared" si="76"/>
        <v/>
      </c>
      <c r="P285" s="61" t="str">
        <f t="shared" si="77"/>
        <v/>
      </c>
      <c r="Q285" s="61" t="str">
        <f t="shared" si="78"/>
        <v/>
      </c>
      <c r="R285" s="61" t="str">
        <f t="shared" si="79"/>
        <v/>
      </c>
      <c r="S285" s="61" t="str">
        <f t="shared" si="80"/>
        <v/>
      </c>
      <c r="T285" s="61" t="str">
        <f t="shared" si="81"/>
        <v/>
      </c>
      <c r="U285" s="61" t="str">
        <f t="shared" si="82"/>
        <v/>
      </c>
      <c r="V285" s="61" t="str">
        <f t="shared" si="85"/>
        <v/>
      </c>
    </row>
    <row r="286" spans="1:22" ht="17.25" customHeight="1">
      <c r="A286" s="61" t="s">
        <v>242</v>
      </c>
      <c r="B286" s="61" t="s">
        <v>241</v>
      </c>
      <c r="C286" s="61" t="s">
        <v>228</v>
      </c>
      <c r="D286" s="61" t="s">
        <v>246</v>
      </c>
      <c r="E286" s="79">
        <v>7</v>
      </c>
      <c r="F286" s="61">
        <v>9</v>
      </c>
      <c r="G286" s="61" t="str">
        <f t="shared" ca="1" si="83"/>
        <v>24414</v>
      </c>
      <c r="H286" s="61" t="str">
        <f t="shared" ca="1" si="71"/>
        <v>多目的広場(土グランド)</v>
      </c>
      <c r="I286" s="83" t="str">
        <f t="shared" ca="1" si="86"/>
        <v/>
      </c>
      <c r="J286" s="61" t="str">
        <f t="shared" ca="1" si="72"/>
        <v/>
      </c>
      <c r="K286" s="61" t="str">
        <f t="shared" ca="1" si="84"/>
        <v/>
      </c>
      <c r="L286" s="61">
        <f t="shared" ca="1" si="73"/>
        <v>0</v>
      </c>
      <c r="M286" s="61">
        <f t="shared" ca="1" si="74"/>
        <v>0</v>
      </c>
      <c r="N286" s="61" t="str">
        <f t="shared" si="75"/>
        <v/>
      </c>
      <c r="O286" s="61" t="str">
        <f t="shared" si="76"/>
        <v/>
      </c>
      <c r="P286" s="61" t="str">
        <f t="shared" si="77"/>
        <v/>
      </c>
      <c r="Q286" s="61" t="str">
        <f t="shared" si="78"/>
        <v/>
      </c>
      <c r="R286" s="61" t="str">
        <f t="shared" si="79"/>
        <v/>
      </c>
      <c r="S286" s="61" t="str">
        <f t="shared" si="80"/>
        <v/>
      </c>
      <c r="T286" s="61" t="str">
        <f t="shared" si="81"/>
        <v/>
      </c>
      <c r="U286" s="61" t="str">
        <f t="shared" si="82"/>
        <v/>
      </c>
      <c r="V286" s="61" t="str">
        <f t="shared" si="85"/>
        <v/>
      </c>
    </row>
    <row r="287" spans="1:22" ht="17.25" customHeight="1">
      <c r="A287" s="61" t="s">
        <v>242</v>
      </c>
      <c r="B287" s="61" t="s">
        <v>241</v>
      </c>
      <c r="C287" s="61" t="s">
        <v>228</v>
      </c>
      <c r="D287" s="61" t="s">
        <v>246</v>
      </c>
      <c r="E287" s="79">
        <v>7</v>
      </c>
      <c r="F287" s="61">
        <v>10</v>
      </c>
      <c r="G287" s="61" t="str">
        <f t="shared" ca="1" si="83"/>
        <v>24517</v>
      </c>
      <c r="H287" s="61" t="str">
        <f t="shared" ca="1" si="71"/>
        <v>野球場</v>
      </c>
      <c r="I287" s="83" t="str">
        <f t="shared" ca="1" si="86"/>
        <v/>
      </c>
      <c r="J287" s="61" t="str">
        <f t="shared" ca="1" si="72"/>
        <v/>
      </c>
      <c r="K287" s="61" t="str">
        <f t="shared" ca="1" si="84"/>
        <v/>
      </c>
      <c r="L287" s="61">
        <f t="shared" ca="1" si="73"/>
        <v>0</v>
      </c>
      <c r="M287" s="61">
        <f t="shared" ca="1" si="74"/>
        <v>0</v>
      </c>
      <c r="N287" s="61" t="str">
        <f t="shared" si="75"/>
        <v/>
      </c>
      <c r="O287" s="61" t="str">
        <f t="shared" si="76"/>
        <v/>
      </c>
      <c r="P287" s="61" t="str">
        <f t="shared" si="77"/>
        <v/>
      </c>
      <c r="Q287" s="61" t="str">
        <f t="shared" si="78"/>
        <v/>
      </c>
      <c r="R287" s="61" t="str">
        <f t="shared" si="79"/>
        <v/>
      </c>
      <c r="S287" s="61" t="str">
        <f t="shared" si="80"/>
        <v/>
      </c>
      <c r="T287" s="61" t="str">
        <f t="shared" si="81"/>
        <v/>
      </c>
      <c r="U287" s="61" t="str">
        <f t="shared" si="82"/>
        <v/>
      </c>
      <c r="V287" s="61" t="str">
        <f t="shared" si="85"/>
        <v/>
      </c>
    </row>
    <row r="288" spans="1:22" ht="17.25" customHeight="1">
      <c r="A288" s="61" t="s">
        <v>242</v>
      </c>
      <c r="B288" s="61" t="s">
        <v>241</v>
      </c>
      <c r="C288" s="61" t="s">
        <v>228</v>
      </c>
      <c r="D288" s="61" t="s">
        <v>246</v>
      </c>
      <c r="E288" s="79">
        <v>7</v>
      </c>
      <c r="F288" s="61">
        <v>11</v>
      </c>
      <c r="G288" s="61" t="str">
        <f t="shared" ca="1" si="83"/>
        <v>24612</v>
      </c>
      <c r="H288" s="61" t="str">
        <f t="shared" ca="1" si="71"/>
        <v>第一屋内運動場</v>
      </c>
      <c r="I288" s="83" t="str">
        <f t="shared" ca="1" si="86"/>
        <v/>
      </c>
      <c r="J288" s="61" t="str">
        <f t="shared" ca="1" si="72"/>
        <v/>
      </c>
      <c r="K288" s="61" t="str">
        <f t="shared" ca="1" si="84"/>
        <v/>
      </c>
      <c r="L288" s="61">
        <f t="shared" ca="1" si="73"/>
        <v>0</v>
      </c>
      <c r="M288" s="61">
        <f t="shared" ca="1" si="74"/>
        <v>0</v>
      </c>
      <c r="N288" s="61" t="str">
        <f t="shared" si="75"/>
        <v/>
      </c>
      <c r="O288" s="61" t="str">
        <f t="shared" si="76"/>
        <v/>
      </c>
      <c r="P288" s="61" t="str">
        <f t="shared" si="77"/>
        <v/>
      </c>
      <c r="Q288" s="61" t="str">
        <f t="shared" si="78"/>
        <v/>
      </c>
      <c r="R288" s="61" t="str">
        <f t="shared" si="79"/>
        <v/>
      </c>
      <c r="S288" s="61" t="str">
        <f t="shared" si="80"/>
        <v/>
      </c>
      <c r="T288" s="61" t="str">
        <f t="shared" si="81"/>
        <v/>
      </c>
      <c r="U288" s="61" t="str">
        <f t="shared" si="82"/>
        <v/>
      </c>
      <c r="V288" s="61" t="str">
        <f t="shared" si="85"/>
        <v/>
      </c>
    </row>
    <row r="289" spans="1:22" ht="17.25" customHeight="1">
      <c r="A289" s="61" t="s">
        <v>242</v>
      </c>
      <c r="B289" s="61" t="s">
        <v>241</v>
      </c>
      <c r="C289" s="61" t="s">
        <v>228</v>
      </c>
      <c r="D289" s="61" t="s">
        <v>246</v>
      </c>
      <c r="E289" s="79">
        <v>7</v>
      </c>
      <c r="F289" s="61">
        <v>12</v>
      </c>
      <c r="G289" s="61" t="str">
        <f t="shared" ca="1" si="83"/>
        <v>24622</v>
      </c>
      <c r="H289" s="61" t="str">
        <f t="shared" ca="1" si="71"/>
        <v>第二屋内運動場</v>
      </c>
      <c r="I289" s="83" t="str">
        <f t="shared" ca="1" si="86"/>
        <v/>
      </c>
      <c r="J289" s="61" t="str">
        <f t="shared" ca="1" si="72"/>
        <v/>
      </c>
      <c r="K289" s="61" t="str">
        <f t="shared" ca="1" si="84"/>
        <v/>
      </c>
      <c r="L289" s="61">
        <f t="shared" ca="1" si="73"/>
        <v>0</v>
      </c>
      <c r="M289" s="61">
        <f t="shared" ca="1" si="74"/>
        <v>0</v>
      </c>
      <c r="N289" s="61" t="str">
        <f t="shared" si="75"/>
        <v/>
      </c>
      <c r="O289" s="61" t="str">
        <f t="shared" si="76"/>
        <v/>
      </c>
      <c r="P289" s="61" t="str">
        <f t="shared" si="77"/>
        <v/>
      </c>
      <c r="Q289" s="61" t="str">
        <f t="shared" si="78"/>
        <v/>
      </c>
      <c r="R289" s="61" t="str">
        <f t="shared" si="79"/>
        <v/>
      </c>
      <c r="S289" s="61" t="str">
        <f t="shared" si="80"/>
        <v/>
      </c>
      <c r="T289" s="61" t="str">
        <f t="shared" si="81"/>
        <v/>
      </c>
      <c r="U289" s="61" t="str">
        <f t="shared" si="82"/>
        <v/>
      </c>
      <c r="V289" s="61" t="str">
        <f t="shared" si="85"/>
        <v/>
      </c>
    </row>
    <row r="290" spans="1:22" ht="17.25" customHeight="1">
      <c r="A290" s="61" t="s">
        <v>242</v>
      </c>
      <c r="B290" s="61" t="s">
        <v>241</v>
      </c>
      <c r="C290" s="61" t="s">
        <v>228</v>
      </c>
      <c r="D290" s="61" t="s">
        <v>246</v>
      </c>
      <c r="E290" s="79">
        <v>7</v>
      </c>
      <c r="F290" s="61">
        <v>13</v>
      </c>
      <c r="G290" s="61" t="str">
        <f t="shared" ca="1" si="83"/>
        <v>24633</v>
      </c>
      <c r="H290" s="61" t="str">
        <f t="shared" ca="1" si="71"/>
        <v>第二屋内運動場会議室</v>
      </c>
      <c r="I290" s="83" t="str">
        <f t="shared" ca="1" si="86"/>
        <v/>
      </c>
      <c r="J290" s="61" t="str">
        <f t="shared" ca="1" si="72"/>
        <v/>
      </c>
      <c r="K290" s="61" t="str">
        <f t="shared" ca="1" si="84"/>
        <v/>
      </c>
      <c r="L290" s="61">
        <f t="shared" ca="1" si="73"/>
        <v>0</v>
      </c>
      <c r="M290" s="61">
        <f t="shared" ca="1" si="74"/>
        <v>0</v>
      </c>
      <c r="N290" s="61" t="str">
        <f t="shared" si="75"/>
        <v/>
      </c>
      <c r="O290" s="61" t="str">
        <f t="shared" si="76"/>
        <v/>
      </c>
      <c r="P290" s="61" t="str">
        <f t="shared" si="77"/>
        <v/>
      </c>
      <c r="Q290" s="61" t="str">
        <f t="shared" si="78"/>
        <v/>
      </c>
      <c r="R290" s="61" t="str">
        <f t="shared" si="79"/>
        <v/>
      </c>
      <c r="S290" s="61" t="str">
        <f t="shared" si="80"/>
        <v/>
      </c>
      <c r="T290" s="61" t="str">
        <f t="shared" si="81"/>
        <v/>
      </c>
      <c r="U290" s="61" t="str">
        <f t="shared" si="82"/>
        <v/>
      </c>
      <c r="V290" s="61" t="str">
        <f t="shared" si="85"/>
        <v/>
      </c>
    </row>
    <row r="291" spans="1:22" ht="17.25" customHeight="1">
      <c r="A291" s="61" t="s">
        <v>242</v>
      </c>
      <c r="B291" s="61" t="s">
        <v>241</v>
      </c>
      <c r="C291" s="61" t="s">
        <v>228</v>
      </c>
      <c r="D291" s="61" t="s">
        <v>246</v>
      </c>
      <c r="E291" s="79">
        <v>7</v>
      </c>
      <c r="F291" s="61">
        <v>14</v>
      </c>
      <c r="G291" s="61" t="str">
        <f t="shared" ca="1" si="83"/>
        <v>24715</v>
      </c>
      <c r="H291" s="61" t="str">
        <f t="shared" ca="1" si="71"/>
        <v>全天候庭球場(ABCD面)</v>
      </c>
      <c r="I291" s="83" t="str">
        <f t="shared" ca="1" si="86"/>
        <v/>
      </c>
      <c r="J291" s="61" t="str">
        <f t="shared" ca="1" si="72"/>
        <v/>
      </c>
      <c r="K291" s="61" t="str">
        <f t="shared" ca="1" si="84"/>
        <v/>
      </c>
      <c r="L291" s="61">
        <f t="shared" ca="1" si="73"/>
        <v>0</v>
      </c>
      <c r="M291" s="61">
        <f t="shared" ca="1" si="74"/>
        <v>0</v>
      </c>
      <c r="N291" s="61" t="str">
        <f t="shared" si="75"/>
        <v/>
      </c>
      <c r="O291" s="61" t="str">
        <f t="shared" si="76"/>
        <v/>
      </c>
      <c r="P291" s="61" t="str">
        <f t="shared" si="77"/>
        <v/>
      </c>
      <c r="Q291" s="61" t="str">
        <f t="shared" si="78"/>
        <v/>
      </c>
      <c r="R291" s="61" t="str">
        <f t="shared" si="79"/>
        <v/>
      </c>
      <c r="S291" s="61" t="str">
        <f t="shared" si="80"/>
        <v/>
      </c>
      <c r="T291" s="61" t="str">
        <f t="shared" si="81"/>
        <v/>
      </c>
      <c r="U291" s="61" t="str">
        <f t="shared" si="82"/>
        <v/>
      </c>
      <c r="V291" s="61" t="str">
        <f t="shared" si="85"/>
        <v/>
      </c>
    </row>
    <row r="292" spans="1:22" ht="17.25" customHeight="1">
      <c r="A292" s="61" t="s">
        <v>242</v>
      </c>
      <c r="B292" s="61" t="s">
        <v>241</v>
      </c>
      <c r="C292" s="61" t="s">
        <v>228</v>
      </c>
      <c r="D292" s="61" t="s">
        <v>246</v>
      </c>
      <c r="E292" s="79">
        <v>7</v>
      </c>
      <c r="F292" s="61">
        <v>15</v>
      </c>
      <c r="G292" s="61" t="str">
        <f t="shared" ca="1" si="83"/>
        <v>24725</v>
      </c>
      <c r="H292" s="61" t="str">
        <f t="shared" ca="1" si="71"/>
        <v>全天候庭球場(EFGH面)</v>
      </c>
      <c r="I292" s="83" t="str">
        <f t="shared" ca="1" si="86"/>
        <v/>
      </c>
      <c r="J292" s="61" t="str">
        <f t="shared" ca="1" si="72"/>
        <v/>
      </c>
      <c r="K292" s="61" t="str">
        <f t="shared" ca="1" si="84"/>
        <v/>
      </c>
      <c r="L292" s="61">
        <f t="shared" ca="1" si="73"/>
        <v>0</v>
      </c>
      <c r="M292" s="61">
        <f t="shared" ca="1" si="74"/>
        <v>0</v>
      </c>
      <c r="N292" s="61" t="str">
        <f t="shared" si="75"/>
        <v/>
      </c>
      <c r="O292" s="61" t="str">
        <f t="shared" si="76"/>
        <v/>
      </c>
      <c r="P292" s="61" t="str">
        <f t="shared" si="77"/>
        <v/>
      </c>
      <c r="Q292" s="61" t="str">
        <f t="shared" si="78"/>
        <v/>
      </c>
      <c r="R292" s="61" t="str">
        <f t="shared" si="79"/>
        <v/>
      </c>
      <c r="S292" s="61" t="str">
        <f t="shared" si="80"/>
        <v/>
      </c>
      <c r="T292" s="61" t="str">
        <f t="shared" si="81"/>
        <v/>
      </c>
      <c r="U292" s="61" t="str">
        <f t="shared" si="82"/>
        <v/>
      </c>
      <c r="V292" s="61" t="str">
        <f t="shared" si="85"/>
        <v/>
      </c>
    </row>
    <row r="293" spans="1:22" ht="17.25" customHeight="1">
      <c r="A293" s="61" t="s">
        <v>242</v>
      </c>
      <c r="B293" s="61" t="s">
        <v>241</v>
      </c>
      <c r="C293" s="61" t="s">
        <v>228</v>
      </c>
      <c r="D293" s="61" t="s">
        <v>246</v>
      </c>
      <c r="E293" s="79">
        <v>7</v>
      </c>
      <c r="F293" s="61">
        <v>16</v>
      </c>
      <c r="G293" s="61" t="str">
        <f t="shared" ca="1" si="83"/>
        <v>24816</v>
      </c>
      <c r="H293" s="61" t="str">
        <f t="shared" ca="1" si="71"/>
        <v>マレットゴルフ場(南側)</v>
      </c>
      <c r="I293" s="83" t="str">
        <f t="shared" ca="1" si="86"/>
        <v/>
      </c>
      <c r="J293" s="61" t="str">
        <f t="shared" ca="1" si="72"/>
        <v/>
      </c>
      <c r="K293" s="61" t="str">
        <f t="shared" ca="1" si="84"/>
        <v/>
      </c>
      <c r="L293" s="61">
        <f t="shared" ca="1" si="73"/>
        <v>0</v>
      </c>
      <c r="M293" s="61">
        <f t="shared" ca="1" si="74"/>
        <v>0</v>
      </c>
      <c r="N293" s="61" t="str">
        <f t="shared" si="75"/>
        <v/>
      </c>
      <c r="O293" s="61" t="str">
        <f t="shared" si="76"/>
        <v/>
      </c>
      <c r="P293" s="61" t="str">
        <f t="shared" si="77"/>
        <v/>
      </c>
      <c r="Q293" s="61" t="str">
        <f t="shared" si="78"/>
        <v/>
      </c>
      <c r="R293" s="61" t="str">
        <f t="shared" si="79"/>
        <v/>
      </c>
      <c r="S293" s="61" t="str">
        <f t="shared" si="80"/>
        <v/>
      </c>
      <c r="T293" s="61" t="str">
        <f t="shared" si="81"/>
        <v/>
      </c>
      <c r="U293" s="61" t="str">
        <f t="shared" si="82"/>
        <v/>
      </c>
      <c r="V293" s="61" t="str">
        <f t="shared" si="85"/>
        <v/>
      </c>
    </row>
    <row r="294" spans="1:22" ht="17.25" customHeight="1">
      <c r="A294" s="61" t="s">
        <v>242</v>
      </c>
      <c r="B294" s="61" t="s">
        <v>241</v>
      </c>
      <c r="C294" s="61" t="s">
        <v>228</v>
      </c>
      <c r="D294" s="61" t="s">
        <v>246</v>
      </c>
      <c r="E294" s="79">
        <v>7</v>
      </c>
      <c r="F294" s="61">
        <v>17</v>
      </c>
      <c r="G294" s="61" t="str">
        <f t="shared" ca="1" si="83"/>
        <v>24913</v>
      </c>
      <c r="H294" s="61" t="str">
        <f t="shared" ca="1" si="71"/>
        <v>弓道場</v>
      </c>
      <c r="I294" s="83" t="str">
        <f t="shared" ca="1" si="86"/>
        <v/>
      </c>
      <c r="J294" s="61" t="str">
        <f t="shared" ca="1" si="72"/>
        <v/>
      </c>
      <c r="K294" s="61" t="str">
        <f t="shared" ca="1" si="84"/>
        <v/>
      </c>
      <c r="L294" s="61">
        <f t="shared" ca="1" si="73"/>
        <v>0</v>
      </c>
      <c r="M294" s="61">
        <f t="shared" ca="1" si="74"/>
        <v>0</v>
      </c>
      <c r="N294" s="61" t="str">
        <f t="shared" si="75"/>
        <v/>
      </c>
      <c r="O294" s="61" t="str">
        <f t="shared" si="76"/>
        <v/>
      </c>
      <c r="P294" s="61" t="str">
        <f t="shared" si="77"/>
        <v/>
      </c>
      <c r="Q294" s="61" t="str">
        <f t="shared" si="78"/>
        <v/>
      </c>
      <c r="R294" s="61" t="str">
        <f t="shared" si="79"/>
        <v/>
      </c>
      <c r="S294" s="61" t="str">
        <f t="shared" si="80"/>
        <v/>
      </c>
      <c r="T294" s="61" t="str">
        <f t="shared" si="81"/>
        <v/>
      </c>
      <c r="U294" s="61" t="str">
        <f t="shared" si="82"/>
        <v/>
      </c>
      <c r="V294" s="61" t="str">
        <f t="shared" si="85"/>
        <v/>
      </c>
    </row>
    <row r="295" spans="1:22" ht="17.25" customHeight="1">
      <c r="A295" s="61" t="s">
        <v>242</v>
      </c>
      <c r="B295" s="61" t="s">
        <v>241</v>
      </c>
      <c r="C295" s="61" t="s">
        <v>228</v>
      </c>
      <c r="D295" s="61" t="s">
        <v>246</v>
      </c>
      <c r="E295" s="79">
        <v>7</v>
      </c>
      <c r="F295" s="61">
        <v>18</v>
      </c>
      <c r="G295" s="61" t="str">
        <f t="shared" ca="1" si="83"/>
        <v>51111</v>
      </c>
      <c r="H295" s="61" t="str">
        <f t="shared" ca="1" si="71"/>
        <v>B&amp;G体育館第1体育室</v>
      </c>
      <c r="I295" s="83" t="str">
        <f t="shared" ca="1" si="86"/>
        <v/>
      </c>
      <c r="J295" s="61" t="str">
        <f t="shared" ca="1" si="72"/>
        <v/>
      </c>
      <c r="K295" s="61" t="str">
        <f t="shared" ca="1" si="84"/>
        <v/>
      </c>
      <c r="L295" s="61">
        <f t="shared" ca="1" si="73"/>
        <v>0</v>
      </c>
      <c r="M295" s="61">
        <f t="shared" ca="1" si="74"/>
        <v>0</v>
      </c>
      <c r="N295" s="61" t="str">
        <f t="shared" si="75"/>
        <v/>
      </c>
      <c r="O295" s="61" t="str">
        <f t="shared" si="76"/>
        <v/>
      </c>
      <c r="P295" s="61" t="str">
        <f t="shared" si="77"/>
        <v/>
      </c>
      <c r="Q295" s="61" t="str">
        <f t="shared" si="78"/>
        <v/>
      </c>
      <c r="R295" s="61" t="str">
        <f t="shared" si="79"/>
        <v/>
      </c>
      <c r="S295" s="61" t="str">
        <f t="shared" si="80"/>
        <v/>
      </c>
      <c r="T295" s="61" t="str">
        <f t="shared" si="81"/>
        <v/>
      </c>
      <c r="U295" s="61" t="str">
        <f t="shared" si="82"/>
        <v/>
      </c>
      <c r="V295" s="61" t="str">
        <f t="shared" si="85"/>
        <v/>
      </c>
    </row>
    <row r="296" spans="1:22" ht="17.25" customHeight="1">
      <c r="A296" s="61" t="s">
        <v>242</v>
      </c>
      <c r="B296" s="61" t="s">
        <v>241</v>
      </c>
      <c r="C296" s="61" t="s">
        <v>228</v>
      </c>
      <c r="D296" s="61" t="s">
        <v>246</v>
      </c>
      <c r="E296" s="79">
        <v>7</v>
      </c>
      <c r="F296" s="61">
        <v>19</v>
      </c>
      <c r="G296" s="61" t="str">
        <f t="shared" ca="1" si="83"/>
        <v>51123</v>
      </c>
      <c r="H296" s="61" t="str">
        <f t="shared" ca="1" si="71"/>
        <v>B&amp;G体育館第2体育室(武道場)</v>
      </c>
      <c r="I296" s="83" t="str">
        <f t="shared" ca="1" si="86"/>
        <v/>
      </c>
      <c r="J296" s="61" t="str">
        <f t="shared" ca="1" si="72"/>
        <v/>
      </c>
      <c r="K296" s="61" t="str">
        <f t="shared" ca="1" si="84"/>
        <v/>
      </c>
      <c r="L296" s="61">
        <f t="shared" ca="1" si="73"/>
        <v>0</v>
      </c>
      <c r="M296" s="61">
        <f t="shared" ca="1" si="74"/>
        <v>0</v>
      </c>
      <c r="N296" s="61" t="str">
        <f t="shared" si="75"/>
        <v/>
      </c>
      <c r="O296" s="61" t="str">
        <f t="shared" si="76"/>
        <v/>
      </c>
      <c r="P296" s="61" t="str">
        <f t="shared" si="77"/>
        <v/>
      </c>
      <c r="Q296" s="61" t="str">
        <f t="shared" si="78"/>
        <v/>
      </c>
      <c r="R296" s="61" t="str">
        <f t="shared" si="79"/>
        <v/>
      </c>
      <c r="S296" s="61" t="str">
        <f t="shared" si="80"/>
        <v/>
      </c>
      <c r="T296" s="61" t="str">
        <f t="shared" si="81"/>
        <v/>
      </c>
      <c r="U296" s="61" t="str">
        <f t="shared" si="82"/>
        <v/>
      </c>
      <c r="V296" s="61" t="str">
        <f t="shared" si="85"/>
        <v/>
      </c>
    </row>
    <row r="297" spans="1:22" ht="17.25" customHeight="1">
      <c r="A297" s="61" t="s">
        <v>242</v>
      </c>
      <c r="B297" s="61" t="s">
        <v>241</v>
      </c>
      <c r="C297" s="61" t="s">
        <v>228</v>
      </c>
      <c r="D297" s="61" t="s">
        <v>246</v>
      </c>
      <c r="E297" s="79">
        <v>7</v>
      </c>
      <c r="F297" s="61">
        <v>20</v>
      </c>
      <c r="G297" s="61" t="str">
        <f t="shared" ca="1" si="83"/>
        <v>51214</v>
      </c>
      <c r="H297" s="61" t="str">
        <f t="shared" ca="1" si="71"/>
        <v>平運動場</v>
      </c>
      <c r="I297" s="83" t="str">
        <f t="shared" ca="1" si="86"/>
        <v/>
      </c>
      <c r="J297" s="61" t="str">
        <f t="shared" ca="1" si="72"/>
        <v/>
      </c>
      <c r="K297" s="61" t="str">
        <f t="shared" ca="1" si="84"/>
        <v/>
      </c>
      <c r="L297" s="61">
        <f t="shared" ca="1" si="73"/>
        <v>0</v>
      </c>
      <c r="M297" s="61">
        <f t="shared" ca="1" si="74"/>
        <v>0</v>
      </c>
      <c r="N297" s="61" t="str">
        <f t="shared" si="75"/>
        <v/>
      </c>
      <c r="O297" s="61" t="str">
        <f t="shared" si="76"/>
        <v/>
      </c>
      <c r="P297" s="61" t="str">
        <f t="shared" si="77"/>
        <v/>
      </c>
      <c r="Q297" s="61" t="str">
        <f t="shared" si="78"/>
        <v/>
      </c>
      <c r="R297" s="61" t="str">
        <f t="shared" si="79"/>
        <v/>
      </c>
      <c r="S297" s="61" t="str">
        <f t="shared" si="80"/>
        <v/>
      </c>
      <c r="T297" s="61" t="str">
        <f t="shared" si="81"/>
        <v/>
      </c>
      <c r="U297" s="61" t="str">
        <f t="shared" si="82"/>
        <v/>
      </c>
      <c r="V297" s="61" t="str">
        <f t="shared" si="85"/>
        <v/>
      </c>
    </row>
    <row r="298" spans="1:22" ht="17.25" customHeight="1">
      <c r="A298" s="61" t="s">
        <v>242</v>
      </c>
      <c r="B298" s="61" t="s">
        <v>241</v>
      </c>
      <c r="C298" s="61" t="s">
        <v>228</v>
      </c>
      <c r="D298" s="61" t="s">
        <v>246</v>
      </c>
      <c r="E298" s="79">
        <v>7</v>
      </c>
      <c r="F298" s="61">
        <v>21</v>
      </c>
      <c r="G298" s="61" t="str">
        <f t="shared" ca="1" si="83"/>
        <v>51314</v>
      </c>
      <c r="H298" s="61" t="str">
        <f t="shared" ca="1" si="71"/>
        <v>平野球場</v>
      </c>
      <c r="I298" s="83" t="str">
        <f t="shared" ca="1" si="86"/>
        <v/>
      </c>
      <c r="J298" s="61" t="str">
        <f t="shared" ca="1" si="72"/>
        <v/>
      </c>
      <c r="K298" s="61" t="str">
        <f t="shared" ca="1" si="84"/>
        <v/>
      </c>
      <c r="L298" s="61">
        <f t="shared" ca="1" si="73"/>
        <v>0</v>
      </c>
      <c r="M298" s="61">
        <f t="shared" ca="1" si="74"/>
        <v>0</v>
      </c>
      <c r="N298" s="61" t="str">
        <f t="shared" si="75"/>
        <v/>
      </c>
      <c r="O298" s="61" t="str">
        <f t="shared" si="76"/>
        <v/>
      </c>
      <c r="P298" s="61" t="str">
        <f t="shared" si="77"/>
        <v/>
      </c>
      <c r="Q298" s="61" t="str">
        <f t="shared" si="78"/>
        <v/>
      </c>
      <c r="R298" s="61" t="str">
        <f t="shared" si="79"/>
        <v/>
      </c>
      <c r="S298" s="61" t="str">
        <f t="shared" si="80"/>
        <v/>
      </c>
      <c r="T298" s="61" t="str">
        <f t="shared" si="81"/>
        <v/>
      </c>
      <c r="U298" s="61" t="str">
        <f t="shared" si="82"/>
        <v/>
      </c>
      <c r="V298" s="61" t="str">
        <f t="shared" si="85"/>
        <v/>
      </c>
    </row>
    <row r="299" spans="1:22" ht="17.25" customHeight="1">
      <c r="A299" s="61" t="s">
        <v>242</v>
      </c>
      <c r="B299" s="61" t="s">
        <v>241</v>
      </c>
      <c r="C299" s="61" t="s">
        <v>228</v>
      </c>
      <c r="D299" s="61" t="s">
        <v>246</v>
      </c>
      <c r="E299" s="79">
        <v>7</v>
      </c>
      <c r="F299" s="61">
        <v>22</v>
      </c>
      <c r="G299" s="61" t="str">
        <f t="shared" ca="1" si="83"/>
        <v>52111</v>
      </c>
      <c r="H299" s="61" t="str">
        <f t="shared" ca="1" si="71"/>
        <v>西公園体育館</v>
      </c>
      <c r="I299" s="83" t="str">
        <f t="shared" ca="1" si="86"/>
        <v/>
      </c>
      <c r="J299" s="61" t="str">
        <f t="shared" ca="1" si="72"/>
        <v/>
      </c>
      <c r="K299" s="61" t="str">
        <f t="shared" ca="1" si="84"/>
        <v/>
      </c>
      <c r="L299" s="61">
        <f t="shared" ca="1" si="73"/>
        <v>0</v>
      </c>
      <c r="M299" s="61">
        <f t="shared" ca="1" si="74"/>
        <v>0</v>
      </c>
      <c r="N299" s="61" t="str">
        <f t="shared" si="75"/>
        <v/>
      </c>
      <c r="O299" s="61" t="str">
        <f t="shared" si="76"/>
        <v/>
      </c>
      <c r="P299" s="61" t="str">
        <f t="shared" si="77"/>
        <v/>
      </c>
      <c r="Q299" s="61" t="str">
        <f t="shared" si="78"/>
        <v/>
      </c>
      <c r="R299" s="61" t="str">
        <f t="shared" si="79"/>
        <v/>
      </c>
      <c r="S299" s="61" t="str">
        <f t="shared" si="80"/>
        <v/>
      </c>
      <c r="T299" s="61" t="str">
        <f t="shared" si="81"/>
        <v/>
      </c>
      <c r="U299" s="61" t="str">
        <f t="shared" si="82"/>
        <v/>
      </c>
      <c r="V299" s="61" t="str">
        <f t="shared" si="85"/>
        <v/>
      </c>
    </row>
    <row r="300" spans="1:22" ht="17.25" customHeight="1">
      <c r="A300" s="61" t="s">
        <v>242</v>
      </c>
      <c r="B300" s="61" t="s">
        <v>241</v>
      </c>
      <c r="C300" s="61" t="s">
        <v>228</v>
      </c>
      <c r="D300" s="61" t="s">
        <v>246</v>
      </c>
      <c r="E300" s="79">
        <v>7</v>
      </c>
      <c r="F300" s="61">
        <v>23</v>
      </c>
      <c r="G300" s="61">
        <f t="shared" ca="1" si="83"/>
        <v>0</v>
      </c>
      <c r="H300" s="61" t="str">
        <f t="shared" ca="1" si="71"/>
        <v>大町市旧西小学校体育館</v>
      </c>
      <c r="I300" s="83" t="str">
        <f t="shared" ca="1" si="86"/>
        <v/>
      </c>
      <c r="J300" s="61" t="str">
        <f t="shared" ca="1" si="72"/>
        <v/>
      </c>
      <c r="K300" s="61" t="str">
        <f t="shared" ca="1" si="84"/>
        <v/>
      </c>
      <c r="L300" s="61">
        <f t="shared" ca="1" si="73"/>
        <v>0</v>
      </c>
      <c r="M300" s="61">
        <f t="shared" ca="1" si="74"/>
        <v>0</v>
      </c>
      <c r="N300" s="61" t="str">
        <f t="shared" si="75"/>
        <v/>
      </c>
      <c r="O300" s="61" t="str">
        <f t="shared" si="76"/>
        <v/>
      </c>
      <c r="P300" s="61" t="str">
        <f t="shared" si="77"/>
        <v/>
      </c>
      <c r="Q300" s="61" t="str">
        <f t="shared" si="78"/>
        <v/>
      </c>
      <c r="R300" s="61" t="str">
        <f t="shared" si="79"/>
        <v/>
      </c>
      <c r="S300" s="61" t="str">
        <f t="shared" si="80"/>
        <v/>
      </c>
      <c r="T300" s="61" t="str">
        <f t="shared" si="81"/>
        <v/>
      </c>
      <c r="U300" s="61" t="str">
        <f t="shared" si="82"/>
        <v/>
      </c>
      <c r="V300" s="61" t="str">
        <f t="shared" si="85"/>
        <v/>
      </c>
    </row>
    <row r="301" spans="1:22" ht="17.25" customHeight="1">
      <c r="A301" s="61" t="s">
        <v>242</v>
      </c>
      <c r="B301" s="61" t="s">
        <v>241</v>
      </c>
      <c r="C301" s="61" t="s">
        <v>228</v>
      </c>
      <c r="D301" s="61" t="s">
        <v>246</v>
      </c>
      <c r="E301" s="79">
        <v>7</v>
      </c>
      <c r="F301" s="61">
        <v>24</v>
      </c>
      <c r="G301" s="61" t="str">
        <f t="shared" ca="1" si="83"/>
        <v>52214</v>
      </c>
      <c r="H301" s="61" t="str">
        <f t="shared" ca="1" si="71"/>
        <v>大町市旧西小学校運動場</v>
      </c>
      <c r="I301" s="83" t="str">
        <f t="shared" ca="1" si="86"/>
        <v/>
      </c>
      <c r="J301" s="61" t="str">
        <f t="shared" ca="1" si="72"/>
        <v/>
      </c>
      <c r="K301" s="61" t="str">
        <f t="shared" ca="1" si="84"/>
        <v/>
      </c>
      <c r="L301" s="61">
        <f t="shared" ca="1" si="73"/>
        <v>0</v>
      </c>
      <c r="M301" s="61">
        <f t="shared" ca="1" si="74"/>
        <v>0</v>
      </c>
      <c r="N301" s="61" t="str">
        <f t="shared" si="75"/>
        <v/>
      </c>
      <c r="O301" s="61" t="str">
        <f t="shared" si="76"/>
        <v/>
      </c>
      <c r="P301" s="61" t="str">
        <f t="shared" si="77"/>
        <v/>
      </c>
      <c r="Q301" s="61" t="str">
        <f t="shared" si="78"/>
        <v/>
      </c>
      <c r="R301" s="61" t="str">
        <f t="shared" si="79"/>
        <v/>
      </c>
      <c r="S301" s="61" t="str">
        <f t="shared" si="80"/>
        <v/>
      </c>
      <c r="T301" s="61" t="str">
        <f t="shared" si="81"/>
        <v/>
      </c>
      <c r="U301" s="61" t="str">
        <f t="shared" si="82"/>
        <v/>
      </c>
      <c r="V301" s="61" t="str">
        <f t="shared" si="85"/>
        <v/>
      </c>
    </row>
    <row r="302" spans="1:22" ht="17.25" customHeight="1">
      <c r="A302" s="61" t="s">
        <v>242</v>
      </c>
      <c r="B302" s="61" t="s">
        <v>241</v>
      </c>
      <c r="C302" s="61" t="s">
        <v>228</v>
      </c>
      <c r="D302" s="61" t="s">
        <v>246</v>
      </c>
      <c r="E302" s="79">
        <v>7</v>
      </c>
      <c r="F302" s="61">
        <v>25</v>
      </c>
      <c r="G302" s="61" t="str">
        <f t="shared" ca="1" si="83"/>
        <v>53114</v>
      </c>
      <c r="H302" s="61" t="str">
        <f t="shared" ca="1" si="71"/>
        <v>社体育館</v>
      </c>
      <c r="I302" s="83" t="str">
        <f t="shared" ca="1" si="86"/>
        <v/>
      </c>
      <c r="J302" s="61" t="str">
        <f t="shared" ca="1" si="72"/>
        <v/>
      </c>
      <c r="K302" s="61" t="str">
        <f t="shared" ca="1" si="84"/>
        <v/>
      </c>
      <c r="L302" s="61">
        <f t="shared" ca="1" si="73"/>
        <v>0</v>
      </c>
      <c r="M302" s="61">
        <f t="shared" ca="1" si="74"/>
        <v>0</v>
      </c>
      <c r="N302" s="61" t="str">
        <f t="shared" si="75"/>
        <v/>
      </c>
      <c r="O302" s="61" t="str">
        <f t="shared" si="76"/>
        <v/>
      </c>
      <c r="P302" s="61" t="str">
        <f t="shared" si="77"/>
        <v/>
      </c>
      <c r="Q302" s="61" t="str">
        <f t="shared" si="78"/>
        <v/>
      </c>
      <c r="R302" s="61" t="str">
        <f t="shared" si="79"/>
        <v/>
      </c>
      <c r="S302" s="61" t="str">
        <f t="shared" si="80"/>
        <v/>
      </c>
      <c r="T302" s="61" t="str">
        <f t="shared" si="81"/>
        <v/>
      </c>
      <c r="U302" s="61" t="str">
        <f t="shared" si="82"/>
        <v/>
      </c>
      <c r="V302" s="61" t="str">
        <f t="shared" si="85"/>
        <v/>
      </c>
    </row>
    <row r="303" spans="1:22" ht="17.25" customHeight="1">
      <c r="A303" s="61" t="s">
        <v>242</v>
      </c>
      <c r="B303" s="61" t="s">
        <v>241</v>
      </c>
      <c r="C303" s="61" t="s">
        <v>228</v>
      </c>
      <c r="D303" s="61" t="s">
        <v>246</v>
      </c>
      <c r="E303" s="79">
        <v>7</v>
      </c>
      <c r="F303" s="61">
        <v>26</v>
      </c>
      <c r="G303" s="61" t="str">
        <f t="shared" ca="1" si="83"/>
        <v>53214</v>
      </c>
      <c r="H303" s="61" t="str">
        <f t="shared" ca="1" si="71"/>
        <v>社B&amp;G多目的広場</v>
      </c>
      <c r="I303" s="83" t="str">
        <f t="shared" ca="1" si="86"/>
        <v/>
      </c>
      <c r="J303" s="61" t="str">
        <f t="shared" ca="1" si="72"/>
        <v/>
      </c>
      <c r="K303" s="61" t="str">
        <f t="shared" ca="1" si="84"/>
        <v/>
      </c>
      <c r="L303" s="61">
        <f t="shared" ca="1" si="73"/>
        <v>0</v>
      </c>
      <c r="M303" s="61">
        <f t="shared" ca="1" si="74"/>
        <v>0</v>
      </c>
      <c r="N303" s="61" t="str">
        <f t="shared" si="75"/>
        <v/>
      </c>
      <c r="O303" s="61" t="str">
        <f t="shared" si="76"/>
        <v/>
      </c>
      <c r="P303" s="61" t="str">
        <f t="shared" si="77"/>
        <v/>
      </c>
      <c r="Q303" s="61" t="str">
        <f t="shared" si="78"/>
        <v/>
      </c>
      <c r="R303" s="61" t="str">
        <f t="shared" si="79"/>
        <v/>
      </c>
      <c r="S303" s="61" t="str">
        <f t="shared" si="80"/>
        <v/>
      </c>
      <c r="T303" s="61" t="str">
        <f t="shared" si="81"/>
        <v/>
      </c>
      <c r="U303" s="61" t="str">
        <f t="shared" si="82"/>
        <v/>
      </c>
      <c r="V303" s="61" t="str">
        <f t="shared" si="85"/>
        <v/>
      </c>
    </row>
    <row r="304" spans="1:22" ht="17.25" customHeight="1">
      <c r="A304" s="61" t="s">
        <v>242</v>
      </c>
      <c r="B304" s="61" t="s">
        <v>241</v>
      </c>
      <c r="C304" s="61" t="s">
        <v>228</v>
      </c>
      <c r="D304" s="61" t="s">
        <v>246</v>
      </c>
      <c r="E304" s="79">
        <v>7</v>
      </c>
      <c r="F304" s="61">
        <v>27</v>
      </c>
      <c r="G304" s="61">
        <f t="shared" ca="1" si="83"/>
        <v>0</v>
      </c>
      <c r="H304" s="61" t="str">
        <f t="shared" ca="1" si="71"/>
        <v>やしろ公園運動広場</v>
      </c>
      <c r="I304" s="83" t="str">
        <f t="shared" ca="1" si="86"/>
        <v/>
      </c>
      <c r="J304" s="61" t="str">
        <f t="shared" ca="1" si="72"/>
        <v/>
      </c>
      <c r="K304" s="61" t="str">
        <f t="shared" ca="1" si="84"/>
        <v/>
      </c>
      <c r="L304" s="61">
        <f t="shared" ca="1" si="73"/>
        <v>0</v>
      </c>
      <c r="M304" s="61">
        <f t="shared" ca="1" si="74"/>
        <v>0</v>
      </c>
      <c r="N304" s="61" t="str">
        <f t="shared" si="75"/>
        <v/>
      </c>
      <c r="O304" s="61" t="str">
        <f t="shared" si="76"/>
        <v/>
      </c>
      <c r="P304" s="61" t="str">
        <f t="shared" si="77"/>
        <v/>
      </c>
      <c r="Q304" s="61" t="str">
        <f t="shared" si="78"/>
        <v/>
      </c>
      <c r="R304" s="61" t="str">
        <f t="shared" si="79"/>
        <v/>
      </c>
      <c r="S304" s="61" t="str">
        <f t="shared" si="80"/>
        <v/>
      </c>
      <c r="T304" s="61" t="str">
        <f t="shared" si="81"/>
        <v/>
      </c>
      <c r="U304" s="61" t="str">
        <f t="shared" si="82"/>
        <v/>
      </c>
      <c r="V304" s="61" t="str">
        <f t="shared" si="85"/>
        <v/>
      </c>
    </row>
    <row r="305" spans="1:22" ht="17.25" customHeight="1">
      <c r="A305" s="61" t="s">
        <v>242</v>
      </c>
      <c r="B305" s="61" t="s">
        <v>241</v>
      </c>
      <c r="C305" s="61" t="s">
        <v>228</v>
      </c>
      <c r="D305" s="61" t="s">
        <v>246</v>
      </c>
      <c r="E305" s="79">
        <v>7</v>
      </c>
      <c r="F305" s="61">
        <v>28</v>
      </c>
      <c r="G305" s="61">
        <f t="shared" ca="1" si="83"/>
        <v>0</v>
      </c>
      <c r="H305" s="61" t="str">
        <f t="shared" ca="1" si="71"/>
        <v>大町市旧東小学校体育館</v>
      </c>
      <c r="I305" s="83" t="str">
        <f t="shared" ca="1" si="86"/>
        <v/>
      </c>
      <c r="J305" s="61" t="str">
        <f t="shared" ca="1" si="72"/>
        <v/>
      </c>
      <c r="K305" s="61" t="str">
        <f t="shared" ca="1" si="84"/>
        <v/>
      </c>
      <c r="L305" s="61">
        <f t="shared" ca="1" si="73"/>
        <v>0</v>
      </c>
      <c r="M305" s="61">
        <f t="shared" ca="1" si="74"/>
        <v>0</v>
      </c>
      <c r="N305" s="61" t="str">
        <f t="shared" si="75"/>
        <v/>
      </c>
      <c r="O305" s="61" t="str">
        <f t="shared" si="76"/>
        <v/>
      </c>
      <c r="P305" s="61" t="str">
        <f t="shared" si="77"/>
        <v/>
      </c>
      <c r="Q305" s="61" t="str">
        <f t="shared" si="78"/>
        <v/>
      </c>
      <c r="R305" s="61" t="str">
        <f t="shared" si="79"/>
        <v/>
      </c>
      <c r="S305" s="61" t="str">
        <f t="shared" si="80"/>
        <v/>
      </c>
      <c r="T305" s="61" t="str">
        <f t="shared" si="81"/>
        <v/>
      </c>
      <c r="U305" s="61" t="str">
        <f t="shared" si="82"/>
        <v/>
      </c>
      <c r="V305" s="61" t="str">
        <f t="shared" si="85"/>
        <v/>
      </c>
    </row>
    <row r="306" spans="1:22" ht="17.25" customHeight="1">
      <c r="A306" s="61" t="s">
        <v>242</v>
      </c>
      <c r="B306" s="61" t="s">
        <v>241</v>
      </c>
      <c r="C306" s="61" t="s">
        <v>228</v>
      </c>
      <c r="D306" s="61" t="s">
        <v>246</v>
      </c>
      <c r="E306" s="79">
        <v>7</v>
      </c>
      <c r="F306" s="61">
        <v>29</v>
      </c>
      <c r="G306" s="61" t="str">
        <f t="shared" ca="1" si="83"/>
        <v>53311</v>
      </c>
      <c r="H306" s="61" t="str">
        <f t="shared" ca="1" si="71"/>
        <v>大町市旧東小学校運動場</v>
      </c>
      <c r="I306" s="83" t="str">
        <f t="shared" ca="1" si="86"/>
        <v/>
      </c>
      <c r="J306" s="61" t="str">
        <f t="shared" ca="1" si="72"/>
        <v/>
      </c>
      <c r="K306" s="61" t="str">
        <f t="shared" ca="1" si="84"/>
        <v/>
      </c>
      <c r="L306" s="61">
        <f t="shared" ca="1" si="73"/>
        <v>0</v>
      </c>
      <c r="M306" s="61">
        <f t="shared" ca="1" si="74"/>
        <v>0</v>
      </c>
      <c r="N306" s="61" t="str">
        <f t="shared" si="75"/>
        <v/>
      </c>
      <c r="O306" s="61" t="str">
        <f t="shared" si="76"/>
        <v/>
      </c>
      <c r="P306" s="61" t="str">
        <f t="shared" si="77"/>
        <v/>
      </c>
      <c r="Q306" s="61" t="str">
        <f t="shared" si="78"/>
        <v/>
      </c>
      <c r="R306" s="61" t="str">
        <f t="shared" si="79"/>
        <v/>
      </c>
      <c r="S306" s="61" t="str">
        <f t="shared" si="80"/>
        <v/>
      </c>
      <c r="T306" s="61" t="str">
        <f t="shared" si="81"/>
        <v/>
      </c>
      <c r="U306" s="61" t="str">
        <f t="shared" si="82"/>
        <v/>
      </c>
      <c r="V306" s="61" t="str">
        <f t="shared" si="85"/>
        <v/>
      </c>
    </row>
    <row r="307" spans="1:22" ht="17.25" customHeight="1">
      <c r="A307" s="61" t="s">
        <v>242</v>
      </c>
      <c r="B307" s="61" t="s">
        <v>241</v>
      </c>
      <c r="C307" s="61" t="s">
        <v>228</v>
      </c>
      <c r="D307" s="61" t="s">
        <v>246</v>
      </c>
      <c r="E307" s="79">
        <v>7</v>
      </c>
      <c r="F307" s="61">
        <v>30</v>
      </c>
      <c r="G307" s="61" t="str">
        <f t="shared" ca="1" si="83"/>
        <v>54114</v>
      </c>
      <c r="H307" s="61" t="str">
        <f t="shared" ca="1" si="71"/>
        <v>常盤運動場</v>
      </c>
      <c r="I307" s="83" t="str">
        <f t="shared" ca="1" si="86"/>
        <v/>
      </c>
      <c r="J307" s="61" t="str">
        <f t="shared" ca="1" si="72"/>
        <v/>
      </c>
      <c r="K307" s="61" t="str">
        <f t="shared" ca="1" si="84"/>
        <v/>
      </c>
      <c r="L307" s="61">
        <f t="shared" ca="1" si="73"/>
        <v>0</v>
      </c>
      <c r="M307" s="61">
        <f t="shared" ca="1" si="74"/>
        <v>0</v>
      </c>
      <c r="N307" s="61" t="str">
        <f t="shared" si="75"/>
        <v/>
      </c>
      <c r="O307" s="61" t="str">
        <f t="shared" si="76"/>
        <v/>
      </c>
      <c r="P307" s="61" t="str">
        <f t="shared" si="77"/>
        <v/>
      </c>
      <c r="Q307" s="61" t="str">
        <f t="shared" si="78"/>
        <v/>
      </c>
      <c r="R307" s="61" t="str">
        <f t="shared" si="79"/>
        <v/>
      </c>
      <c r="S307" s="61" t="str">
        <f t="shared" si="80"/>
        <v/>
      </c>
      <c r="T307" s="61" t="str">
        <f t="shared" si="81"/>
        <v/>
      </c>
      <c r="U307" s="61" t="str">
        <f t="shared" si="82"/>
        <v/>
      </c>
      <c r="V307" s="61" t="str">
        <f t="shared" si="85"/>
        <v/>
      </c>
    </row>
    <row r="308" spans="1:22" ht="17.25" customHeight="1">
      <c r="A308" s="61" t="s">
        <v>242</v>
      </c>
      <c r="B308" s="61" t="s">
        <v>241</v>
      </c>
      <c r="C308" s="61" t="s">
        <v>228</v>
      </c>
      <c r="D308" s="61" t="s">
        <v>246</v>
      </c>
      <c r="E308" s="79">
        <v>7</v>
      </c>
      <c r="F308" s="61">
        <v>31</v>
      </c>
      <c r="G308" s="61" t="str">
        <f t="shared" ca="1" si="83"/>
        <v>55111</v>
      </c>
      <c r="H308" s="61" t="str">
        <f t="shared" ca="1" si="71"/>
        <v>美麻トレーニングセンター</v>
      </c>
      <c r="I308" s="83" t="str">
        <f t="shared" ca="1" si="86"/>
        <v/>
      </c>
      <c r="J308" s="61" t="str">
        <f t="shared" ca="1" si="72"/>
        <v/>
      </c>
      <c r="K308" s="61" t="str">
        <f t="shared" ca="1" si="84"/>
        <v/>
      </c>
      <c r="L308" s="61">
        <f t="shared" ca="1" si="73"/>
        <v>0</v>
      </c>
      <c r="M308" s="61">
        <f t="shared" ca="1" si="74"/>
        <v>0</v>
      </c>
      <c r="N308" s="61" t="str">
        <f t="shared" si="75"/>
        <v/>
      </c>
      <c r="O308" s="61" t="str">
        <f t="shared" si="76"/>
        <v/>
      </c>
      <c r="P308" s="61" t="str">
        <f t="shared" si="77"/>
        <v/>
      </c>
      <c r="Q308" s="61" t="str">
        <f t="shared" si="78"/>
        <v/>
      </c>
      <c r="R308" s="61" t="str">
        <f t="shared" si="79"/>
        <v/>
      </c>
      <c r="S308" s="61" t="str">
        <f t="shared" si="80"/>
        <v/>
      </c>
      <c r="T308" s="61" t="str">
        <f t="shared" si="81"/>
        <v/>
      </c>
      <c r="U308" s="61" t="str">
        <f t="shared" si="82"/>
        <v/>
      </c>
      <c r="V308" s="61" t="str">
        <f t="shared" si="85"/>
        <v/>
      </c>
    </row>
    <row r="309" spans="1:22" ht="17.25" customHeight="1">
      <c r="A309" s="61" t="s">
        <v>242</v>
      </c>
      <c r="B309" s="61" t="s">
        <v>241</v>
      </c>
      <c r="C309" s="61" t="s">
        <v>228</v>
      </c>
      <c r="D309" s="61" t="s">
        <v>246</v>
      </c>
      <c r="E309" s="79">
        <v>7</v>
      </c>
      <c r="F309" s="61">
        <v>32</v>
      </c>
      <c r="G309" s="61" t="str">
        <f t="shared" ca="1" si="83"/>
        <v>55215</v>
      </c>
      <c r="H309" s="61" t="str">
        <f t="shared" ca="1" si="71"/>
        <v>美麻テニスコート</v>
      </c>
      <c r="I309" s="83" t="str">
        <f t="shared" ca="1" si="86"/>
        <v/>
      </c>
      <c r="J309" s="61" t="str">
        <f t="shared" ca="1" si="72"/>
        <v/>
      </c>
      <c r="K309" s="61" t="str">
        <f t="shared" ca="1" si="84"/>
        <v/>
      </c>
      <c r="L309" s="61">
        <f t="shared" ca="1" si="73"/>
        <v>0</v>
      </c>
      <c r="M309" s="61">
        <f t="shared" ca="1" si="74"/>
        <v>0</v>
      </c>
      <c r="N309" s="61" t="str">
        <f t="shared" si="75"/>
        <v/>
      </c>
      <c r="O309" s="61" t="str">
        <f t="shared" si="76"/>
        <v/>
      </c>
      <c r="P309" s="61" t="str">
        <f t="shared" si="77"/>
        <v/>
      </c>
      <c r="Q309" s="61" t="str">
        <f t="shared" si="78"/>
        <v/>
      </c>
      <c r="R309" s="61" t="str">
        <f t="shared" si="79"/>
        <v/>
      </c>
      <c r="S309" s="61" t="str">
        <f t="shared" si="80"/>
        <v/>
      </c>
      <c r="T309" s="61" t="str">
        <f t="shared" si="81"/>
        <v/>
      </c>
      <c r="U309" s="61" t="str">
        <f t="shared" si="82"/>
        <v/>
      </c>
      <c r="V309" s="61" t="str">
        <f t="shared" si="85"/>
        <v/>
      </c>
    </row>
    <row r="310" spans="1:22" ht="17.25" customHeight="1">
      <c r="A310" s="61" t="s">
        <v>242</v>
      </c>
      <c r="B310" s="61" t="s">
        <v>241</v>
      </c>
      <c r="C310" s="61" t="s">
        <v>228</v>
      </c>
      <c r="D310" s="61" t="s">
        <v>246</v>
      </c>
      <c r="E310" s="79">
        <v>7</v>
      </c>
      <c r="F310" s="61">
        <v>33</v>
      </c>
      <c r="G310" s="61" t="str">
        <f t="shared" ca="1" si="83"/>
        <v>55314</v>
      </c>
      <c r="H310" s="61" t="str">
        <f t="shared" ca="1" si="71"/>
        <v>美麻運動場</v>
      </c>
      <c r="I310" s="83" t="str">
        <f t="shared" ca="1" si="86"/>
        <v/>
      </c>
      <c r="J310" s="61" t="str">
        <f t="shared" ca="1" si="72"/>
        <v/>
      </c>
      <c r="K310" s="61" t="str">
        <f t="shared" ca="1" si="84"/>
        <v/>
      </c>
      <c r="L310" s="61">
        <f t="shared" ca="1" si="73"/>
        <v>0</v>
      </c>
      <c r="M310" s="61">
        <f t="shared" ca="1" si="74"/>
        <v>0</v>
      </c>
      <c r="N310" s="61" t="str">
        <f t="shared" si="75"/>
        <v/>
      </c>
      <c r="O310" s="61" t="str">
        <f t="shared" si="76"/>
        <v/>
      </c>
      <c r="P310" s="61" t="str">
        <f t="shared" si="77"/>
        <v/>
      </c>
      <c r="Q310" s="61" t="str">
        <f t="shared" si="78"/>
        <v/>
      </c>
      <c r="R310" s="61" t="str">
        <f t="shared" si="79"/>
        <v/>
      </c>
      <c r="S310" s="61" t="str">
        <f t="shared" si="80"/>
        <v/>
      </c>
      <c r="T310" s="61" t="str">
        <f t="shared" si="81"/>
        <v/>
      </c>
      <c r="U310" s="61" t="str">
        <f t="shared" si="82"/>
        <v/>
      </c>
      <c r="V310" s="61" t="str">
        <f t="shared" si="85"/>
        <v/>
      </c>
    </row>
    <row r="311" spans="1:22" ht="17.25" customHeight="1">
      <c r="A311" s="61" t="s">
        <v>242</v>
      </c>
      <c r="B311" s="61" t="s">
        <v>241</v>
      </c>
      <c r="C311" s="61" t="s">
        <v>228</v>
      </c>
      <c r="D311" s="61" t="s">
        <v>246</v>
      </c>
      <c r="E311" s="79">
        <v>7</v>
      </c>
      <c r="F311" s="61">
        <v>34</v>
      </c>
      <c r="G311" s="61" t="str">
        <f t="shared" ca="1" si="83"/>
        <v>55414</v>
      </c>
      <c r="H311" s="61" t="str">
        <f t="shared" ca="1" si="71"/>
        <v>美麻丸山公園運動広場</v>
      </c>
      <c r="I311" s="83" t="str">
        <f t="shared" ca="1" si="86"/>
        <v/>
      </c>
      <c r="J311" s="61" t="str">
        <f t="shared" ca="1" si="72"/>
        <v/>
      </c>
      <c r="K311" s="61" t="str">
        <f t="shared" ca="1" si="84"/>
        <v/>
      </c>
      <c r="L311" s="61">
        <f t="shared" ca="1" si="73"/>
        <v>0</v>
      </c>
      <c r="M311" s="61">
        <f t="shared" ca="1" si="74"/>
        <v>0</v>
      </c>
      <c r="N311" s="61" t="str">
        <f t="shared" si="75"/>
        <v/>
      </c>
      <c r="O311" s="61" t="str">
        <f t="shared" si="76"/>
        <v/>
      </c>
      <c r="P311" s="61" t="str">
        <f t="shared" si="77"/>
        <v/>
      </c>
      <c r="Q311" s="61" t="str">
        <f t="shared" si="78"/>
        <v/>
      </c>
      <c r="R311" s="61" t="str">
        <f t="shared" si="79"/>
        <v/>
      </c>
      <c r="S311" s="61" t="str">
        <f t="shared" si="80"/>
        <v/>
      </c>
      <c r="T311" s="61" t="str">
        <f t="shared" si="81"/>
        <v/>
      </c>
      <c r="U311" s="61" t="str">
        <f t="shared" si="82"/>
        <v/>
      </c>
      <c r="V311" s="61" t="str">
        <f t="shared" si="85"/>
        <v/>
      </c>
    </row>
    <row r="312" spans="1:22" ht="17.25" customHeight="1">
      <c r="A312" s="61" t="s">
        <v>242</v>
      </c>
      <c r="B312" s="61" t="s">
        <v>241</v>
      </c>
      <c r="C312" s="61" t="s">
        <v>228</v>
      </c>
      <c r="D312" s="61" t="s">
        <v>246</v>
      </c>
      <c r="E312" s="79">
        <v>7</v>
      </c>
      <c r="F312" s="61">
        <v>35</v>
      </c>
      <c r="G312" s="61" t="str">
        <f t="shared" ca="1" si="83"/>
        <v>56111</v>
      </c>
      <c r="H312" s="61" t="str">
        <f t="shared" ca="1" si="71"/>
        <v>八坂トレーニングセンター</v>
      </c>
      <c r="I312" s="83" t="str">
        <f t="shared" ca="1" si="86"/>
        <v/>
      </c>
      <c r="J312" s="61" t="str">
        <f t="shared" ca="1" si="72"/>
        <v/>
      </c>
      <c r="K312" s="61" t="str">
        <f t="shared" ca="1" si="84"/>
        <v/>
      </c>
      <c r="L312" s="61">
        <f t="shared" ca="1" si="73"/>
        <v>0</v>
      </c>
      <c r="M312" s="61">
        <f t="shared" ca="1" si="74"/>
        <v>0</v>
      </c>
      <c r="N312" s="61" t="str">
        <f t="shared" si="75"/>
        <v/>
      </c>
      <c r="O312" s="61" t="str">
        <f t="shared" si="76"/>
        <v/>
      </c>
      <c r="P312" s="61" t="str">
        <f t="shared" si="77"/>
        <v/>
      </c>
      <c r="Q312" s="61" t="str">
        <f t="shared" si="78"/>
        <v/>
      </c>
      <c r="R312" s="61" t="str">
        <f t="shared" si="79"/>
        <v/>
      </c>
      <c r="S312" s="61" t="str">
        <f t="shared" si="80"/>
        <v/>
      </c>
      <c r="T312" s="61" t="str">
        <f t="shared" si="81"/>
        <v/>
      </c>
      <c r="U312" s="61" t="str">
        <f t="shared" si="82"/>
        <v/>
      </c>
      <c r="V312" s="61" t="str">
        <f t="shared" si="85"/>
        <v/>
      </c>
    </row>
    <row r="313" spans="1:22" ht="17.25" customHeight="1">
      <c r="A313" s="61" t="s">
        <v>242</v>
      </c>
      <c r="B313" s="61" t="s">
        <v>241</v>
      </c>
      <c r="C313" s="61" t="s">
        <v>228</v>
      </c>
      <c r="D313" s="61" t="s">
        <v>246</v>
      </c>
      <c r="E313" s="79">
        <v>7</v>
      </c>
      <c r="F313" s="61">
        <v>36</v>
      </c>
      <c r="G313" s="61" t="str">
        <f t="shared" ca="1" si="83"/>
        <v>99999</v>
      </c>
      <c r="H313" s="61">
        <f t="shared" ca="1" si="71"/>
        <v>0</v>
      </c>
      <c r="I313" s="83" t="str">
        <f t="shared" ca="1" si="86"/>
        <v/>
      </c>
      <c r="J313" s="61" t="str">
        <f t="shared" ca="1" si="72"/>
        <v/>
      </c>
      <c r="K313" s="61" t="str">
        <f t="shared" ca="1" si="84"/>
        <v/>
      </c>
      <c r="L313" s="61">
        <f t="shared" ca="1" si="73"/>
        <v>0</v>
      </c>
      <c r="M313" s="61">
        <f t="shared" ca="1" si="74"/>
        <v>0</v>
      </c>
      <c r="N313" s="61" t="str">
        <f t="shared" si="75"/>
        <v/>
      </c>
      <c r="O313" s="61" t="str">
        <f t="shared" si="76"/>
        <v/>
      </c>
      <c r="P313" s="61" t="str">
        <f t="shared" si="77"/>
        <v/>
      </c>
      <c r="Q313" s="61" t="str">
        <f t="shared" si="78"/>
        <v/>
      </c>
      <c r="R313" s="61" t="str">
        <f t="shared" si="79"/>
        <v/>
      </c>
      <c r="S313" s="61" t="str">
        <f t="shared" si="80"/>
        <v/>
      </c>
      <c r="T313" s="61" t="str">
        <f t="shared" si="81"/>
        <v/>
      </c>
      <c r="U313" s="61" t="str">
        <f t="shared" si="82"/>
        <v/>
      </c>
      <c r="V313" s="61" t="str">
        <f t="shared" si="85"/>
        <v/>
      </c>
    </row>
    <row r="314" spans="1:22" ht="17.25" customHeight="1">
      <c r="A314" s="61" t="s">
        <v>242</v>
      </c>
      <c r="B314" s="61" t="s">
        <v>241</v>
      </c>
      <c r="C314" s="61" t="s">
        <v>228</v>
      </c>
      <c r="D314" s="61" t="s">
        <v>246</v>
      </c>
      <c r="E314" s="79">
        <v>7</v>
      </c>
      <c r="F314" s="61">
        <v>37</v>
      </c>
      <c r="G314" s="61">
        <f t="shared" ca="1" si="83"/>
        <v>0</v>
      </c>
      <c r="H314" s="61">
        <f t="shared" ca="1" si="71"/>
        <v>0</v>
      </c>
      <c r="I314" s="83" t="str">
        <f t="shared" ca="1" si="86"/>
        <v/>
      </c>
      <c r="J314" s="61" t="str">
        <f t="shared" ca="1" si="72"/>
        <v/>
      </c>
      <c r="K314" s="61" t="str">
        <f t="shared" ca="1" si="84"/>
        <v/>
      </c>
      <c r="L314" s="61">
        <f t="shared" ca="1" si="73"/>
        <v>0</v>
      </c>
      <c r="M314" s="61">
        <f t="shared" ca="1" si="74"/>
        <v>0</v>
      </c>
      <c r="N314" s="61" t="str">
        <f t="shared" si="75"/>
        <v/>
      </c>
      <c r="O314" s="61" t="str">
        <f t="shared" si="76"/>
        <v/>
      </c>
      <c r="P314" s="61" t="str">
        <f t="shared" si="77"/>
        <v/>
      </c>
      <c r="Q314" s="61" t="str">
        <f t="shared" si="78"/>
        <v/>
      </c>
      <c r="R314" s="61" t="str">
        <f t="shared" si="79"/>
        <v/>
      </c>
      <c r="S314" s="61" t="str">
        <f t="shared" si="80"/>
        <v/>
      </c>
      <c r="T314" s="61" t="str">
        <f t="shared" si="81"/>
        <v/>
      </c>
      <c r="U314" s="61" t="str">
        <f t="shared" si="82"/>
        <v/>
      </c>
      <c r="V314" s="61" t="str">
        <f t="shared" si="85"/>
        <v/>
      </c>
    </row>
    <row r="315" spans="1:22" ht="17.25" customHeight="1">
      <c r="A315" s="61" t="s">
        <v>242</v>
      </c>
      <c r="B315" s="61" t="s">
        <v>241</v>
      </c>
      <c r="C315" s="61" t="s">
        <v>228</v>
      </c>
      <c r="D315" s="61" t="s">
        <v>246</v>
      </c>
      <c r="E315" s="79">
        <v>7</v>
      </c>
      <c r="F315" s="61">
        <v>38</v>
      </c>
      <c r="G315" s="61">
        <f t="shared" ca="1" si="83"/>
        <v>0</v>
      </c>
      <c r="H315" s="61">
        <f t="shared" ca="1" si="71"/>
        <v>0</v>
      </c>
      <c r="I315" s="83" t="str">
        <f t="shared" ca="1" si="86"/>
        <v/>
      </c>
      <c r="J315" s="61" t="str">
        <f t="shared" ca="1" si="72"/>
        <v/>
      </c>
      <c r="K315" s="61" t="str">
        <f t="shared" ca="1" si="84"/>
        <v/>
      </c>
      <c r="L315" s="61">
        <f t="shared" ca="1" si="73"/>
        <v>0</v>
      </c>
      <c r="M315" s="61">
        <f t="shared" ca="1" si="74"/>
        <v>0</v>
      </c>
      <c r="N315" s="61" t="str">
        <f t="shared" si="75"/>
        <v/>
      </c>
      <c r="O315" s="61" t="str">
        <f t="shared" si="76"/>
        <v/>
      </c>
      <c r="P315" s="61" t="str">
        <f t="shared" si="77"/>
        <v/>
      </c>
      <c r="Q315" s="61" t="str">
        <f t="shared" si="78"/>
        <v/>
      </c>
      <c r="R315" s="61" t="str">
        <f t="shared" si="79"/>
        <v/>
      </c>
      <c r="S315" s="61" t="str">
        <f t="shared" si="80"/>
        <v/>
      </c>
      <c r="T315" s="61" t="str">
        <f t="shared" si="81"/>
        <v/>
      </c>
      <c r="U315" s="61" t="str">
        <f t="shared" si="82"/>
        <v/>
      </c>
      <c r="V315" s="61" t="str">
        <f t="shared" si="85"/>
        <v/>
      </c>
    </row>
    <row r="316" spans="1:22" ht="17.25" customHeight="1">
      <c r="A316" s="61" t="s">
        <v>242</v>
      </c>
      <c r="B316" s="61" t="s">
        <v>241</v>
      </c>
      <c r="C316" s="61" t="s">
        <v>228</v>
      </c>
      <c r="D316" s="61" t="s">
        <v>246</v>
      </c>
      <c r="E316" s="79">
        <v>7</v>
      </c>
      <c r="F316" s="61">
        <v>39</v>
      </c>
      <c r="G316" s="61">
        <f t="shared" ca="1" si="83"/>
        <v>0</v>
      </c>
      <c r="H316" s="61">
        <f t="shared" ca="1" si="71"/>
        <v>0</v>
      </c>
      <c r="I316" s="83" t="str">
        <f t="shared" ca="1" si="86"/>
        <v/>
      </c>
      <c r="J316" s="61" t="str">
        <f t="shared" ca="1" si="72"/>
        <v/>
      </c>
      <c r="K316" s="61" t="str">
        <f t="shared" ca="1" si="84"/>
        <v/>
      </c>
      <c r="L316" s="61">
        <f t="shared" ca="1" si="73"/>
        <v>0</v>
      </c>
      <c r="M316" s="61">
        <f t="shared" ca="1" si="74"/>
        <v>0</v>
      </c>
      <c r="N316" s="61" t="str">
        <f t="shared" si="75"/>
        <v/>
      </c>
      <c r="O316" s="61" t="str">
        <f t="shared" si="76"/>
        <v/>
      </c>
      <c r="P316" s="61" t="str">
        <f t="shared" si="77"/>
        <v/>
      </c>
      <c r="Q316" s="61" t="str">
        <f t="shared" si="78"/>
        <v/>
      </c>
      <c r="R316" s="61" t="str">
        <f t="shared" si="79"/>
        <v/>
      </c>
      <c r="S316" s="61" t="str">
        <f t="shared" si="80"/>
        <v/>
      </c>
      <c r="T316" s="61" t="str">
        <f t="shared" si="81"/>
        <v/>
      </c>
      <c r="U316" s="61" t="str">
        <f t="shared" si="82"/>
        <v/>
      </c>
      <c r="V316" s="61" t="str">
        <f t="shared" si="85"/>
        <v/>
      </c>
    </row>
    <row r="317" spans="1:22" ht="17.25" customHeight="1">
      <c r="A317" s="61" t="s">
        <v>242</v>
      </c>
      <c r="B317" s="61" t="s">
        <v>241</v>
      </c>
      <c r="C317" s="61" t="s">
        <v>228</v>
      </c>
      <c r="D317" s="61" t="s">
        <v>246</v>
      </c>
      <c r="E317" s="79">
        <v>7</v>
      </c>
      <c r="F317" s="61">
        <v>40</v>
      </c>
      <c r="G317" s="61">
        <f t="shared" ca="1" si="83"/>
        <v>0</v>
      </c>
      <c r="H317" s="61">
        <f t="shared" ca="1" si="71"/>
        <v>0</v>
      </c>
      <c r="I317" s="83" t="str">
        <f t="shared" ca="1" si="86"/>
        <v/>
      </c>
      <c r="J317" s="61" t="str">
        <f t="shared" ca="1" si="72"/>
        <v/>
      </c>
      <c r="K317" s="61" t="str">
        <f t="shared" ca="1" si="84"/>
        <v/>
      </c>
      <c r="L317" s="61">
        <f t="shared" ca="1" si="73"/>
        <v>0</v>
      </c>
      <c r="M317" s="61">
        <f t="shared" ca="1" si="74"/>
        <v>0</v>
      </c>
      <c r="N317" s="61" t="str">
        <f t="shared" si="75"/>
        <v/>
      </c>
      <c r="O317" s="61" t="str">
        <f t="shared" si="76"/>
        <v/>
      </c>
      <c r="P317" s="61" t="str">
        <f t="shared" si="77"/>
        <v/>
      </c>
      <c r="Q317" s="61" t="str">
        <f t="shared" si="78"/>
        <v/>
      </c>
      <c r="R317" s="61" t="str">
        <f t="shared" si="79"/>
        <v/>
      </c>
      <c r="S317" s="61" t="str">
        <f t="shared" si="80"/>
        <v/>
      </c>
      <c r="T317" s="61" t="str">
        <f t="shared" si="81"/>
        <v/>
      </c>
      <c r="U317" s="61" t="str">
        <f t="shared" si="82"/>
        <v/>
      </c>
      <c r="V317" s="61" t="str">
        <f t="shared" si="85"/>
        <v/>
      </c>
    </row>
    <row r="318" spans="1:22" ht="17.25" customHeight="1">
      <c r="A318" s="61" t="s">
        <v>242</v>
      </c>
      <c r="B318" s="61" t="s">
        <v>241</v>
      </c>
      <c r="C318" s="61" t="s">
        <v>228</v>
      </c>
      <c r="D318" s="61" t="s">
        <v>246</v>
      </c>
      <c r="E318" s="79">
        <v>7</v>
      </c>
      <c r="F318" s="61">
        <v>41</v>
      </c>
      <c r="G318" s="61">
        <f t="shared" ca="1" si="83"/>
        <v>0</v>
      </c>
      <c r="H318" s="61">
        <f t="shared" ca="1" si="71"/>
        <v>0</v>
      </c>
      <c r="I318" s="83" t="str">
        <f t="shared" ca="1" si="86"/>
        <v/>
      </c>
      <c r="J318" s="61" t="str">
        <f t="shared" ca="1" si="72"/>
        <v/>
      </c>
      <c r="K318" s="61" t="str">
        <f t="shared" ca="1" si="84"/>
        <v/>
      </c>
      <c r="L318" s="61">
        <f t="shared" ca="1" si="73"/>
        <v>0</v>
      </c>
      <c r="M318" s="61">
        <f t="shared" ca="1" si="74"/>
        <v>0</v>
      </c>
      <c r="N318" s="61" t="str">
        <f t="shared" si="75"/>
        <v/>
      </c>
      <c r="O318" s="61" t="str">
        <f t="shared" si="76"/>
        <v/>
      </c>
      <c r="P318" s="61" t="str">
        <f t="shared" si="77"/>
        <v/>
      </c>
      <c r="Q318" s="61" t="str">
        <f t="shared" si="78"/>
        <v/>
      </c>
      <c r="R318" s="61" t="str">
        <f t="shared" si="79"/>
        <v/>
      </c>
      <c r="S318" s="61" t="str">
        <f t="shared" si="80"/>
        <v/>
      </c>
      <c r="T318" s="61" t="str">
        <f t="shared" si="81"/>
        <v/>
      </c>
      <c r="U318" s="61" t="str">
        <f t="shared" si="82"/>
        <v/>
      </c>
      <c r="V318" s="61" t="str">
        <f t="shared" si="85"/>
        <v/>
      </c>
    </row>
    <row r="319" spans="1:22" ht="17.25" customHeight="1">
      <c r="A319" s="61" t="s">
        <v>242</v>
      </c>
      <c r="B319" s="61" t="s">
        <v>241</v>
      </c>
      <c r="C319" s="61" t="s">
        <v>228</v>
      </c>
      <c r="D319" s="61" t="s">
        <v>246</v>
      </c>
      <c r="E319" s="79">
        <v>7</v>
      </c>
      <c r="F319" s="61">
        <v>42</v>
      </c>
      <c r="G319" s="61">
        <f t="shared" ca="1" si="83"/>
        <v>0</v>
      </c>
      <c r="H319" s="61">
        <f t="shared" ca="1" si="71"/>
        <v>0</v>
      </c>
      <c r="I319" s="83" t="str">
        <f t="shared" ca="1" si="86"/>
        <v/>
      </c>
      <c r="J319" s="61" t="str">
        <f t="shared" ca="1" si="72"/>
        <v/>
      </c>
      <c r="K319" s="61" t="str">
        <f t="shared" ca="1" si="84"/>
        <v/>
      </c>
      <c r="L319" s="61">
        <f t="shared" ca="1" si="73"/>
        <v>0</v>
      </c>
      <c r="M319" s="61">
        <f t="shared" ca="1" si="74"/>
        <v>0</v>
      </c>
      <c r="N319" s="61" t="str">
        <f t="shared" si="75"/>
        <v/>
      </c>
      <c r="O319" s="61" t="str">
        <f t="shared" si="76"/>
        <v/>
      </c>
      <c r="P319" s="61" t="str">
        <f t="shared" si="77"/>
        <v/>
      </c>
      <c r="Q319" s="61" t="str">
        <f t="shared" si="78"/>
        <v/>
      </c>
      <c r="R319" s="61" t="str">
        <f t="shared" si="79"/>
        <v/>
      </c>
      <c r="S319" s="61" t="str">
        <f t="shared" si="80"/>
        <v/>
      </c>
      <c r="T319" s="61" t="str">
        <f t="shared" si="81"/>
        <v/>
      </c>
      <c r="U319" s="61" t="str">
        <f t="shared" si="82"/>
        <v/>
      </c>
      <c r="V319" s="61" t="str">
        <f t="shared" si="85"/>
        <v/>
      </c>
    </row>
    <row r="320" spans="1:22" ht="17.25" customHeight="1">
      <c r="A320" s="61" t="s">
        <v>242</v>
      </c>
      <c r="B320" s="61" t="s">
        <v>241</v>
      </c>
      <c r="C320" s="61" t="s">
        <v>228</v>
      </c>
      <c r="D320" s="61" t="s">
        <v>246</v>
      </c>
      <c r="E320" s="79">
        <v>7</v>
      </c>
      <c r="F320" s="61">
        <v>43</v>
      </c>
      <c r="G320" s="61">
        <f t="shared" ca="1" si="83"/>
        <v>0</v>
      </c>
      <c r="H320" s="61">
        <f t="shared" ca="1" si="71"/>
        <v>0</v>
      </c>
      <c r="I320" s="83" t="str">
        <f t="shared" ca="1" si="86"/>
        <v/>
      </c>
      <c r="J320" s="61" t="str">
        <f t="shared" ca="1" si="72"/>
        <v/>
      </c>
      <c r="K320" s="61" t="str">
        <f t="shared" ca="1" si="84"/>
        <v/>
      </c>
      <c r="L320" s="61">
        <f t="shared" ca="1" si="73"/>
        <v>0</v>
      </c>
      <c r="M320" s="61">
        <f t="shared" ca="1" si="74"/>
        <v>0</v>
      </c>
      <c r="N320" s="61" t="str">
        <f t="shared" si="75"/>
        <v/>
      </c>
      <c r="O320" s="61" t="str">
        <f t="shared" si="76"/>
        <v/>
      </c>
      <c r="P320" s="61" t="str">
        <f t="shared" si="77"/>
        <v/>
      </c>
      <c r="Q320" s="61" t="str">
        <f t="shared" si="78"/>
        <v/>
      </c>
      <c r="R320" s="61" t="str">
        <f t="shared" si="79"/>
        <v/>
      </c>
      <c r="S320" s="61" t="str">
        <f t="shared" si="80"/>
        <v/>
      </c>
      <c r="T320" s="61" t="str">
        <f t="shared" si="81"/>
        <v/>
      </c>
      <c r="U320" s="61" t="str">
        <f t="shared" si="82"/>
        <v/>
      </c>
      <c r="V320" s="61" t="str">
        <f t="shared" si="85"/>
        <v/>
      </c>
    </row>
    <row r="321" spans="1:22" ht="17.25" customHeight="1">
      <c r="A321" s="61" t="s">
        <v>242</v>
      </c>
      <c r="B321" s="61" t="s">
        <v>241</v>
      </c>
      <c r="C321" s="61" t="s">
        <v>228</v>
      </c>
      <c r="D321" s="61" t="s">
        <v>246</v>
      </c>
      <c r="E321" s="79">
        <v>7</v>
      </c>
      <c r="F321" s="61">
        <v>44</v>
      </c>
      <c r="G321" s="61">
        <f t="shared" ca="1" si="83"/>
        <v>0</v>
      </c>
      <c r="H321" s="61">
        <f t="shared" ca="1" si="71"/>
        <v>0</v>
      </c>
      <c r="I321" s="83" t="str">
        <f t="shared" ca="1" si="86"/>
        <v/>
      </c>
      <c r="J321" s="61" t="str">
        <f t="shared" ca="1" si="72"/>
        <v/>
      </c>
      <c r="K321" s="61" t="str">
        <f t="shared" ca="1" si="84"/>
        <v/>
      </c>
      <c r="L321" s="61">
        <f t="shared" ca="1" si="73"/>
        <v>0</v>
      </c>
      <c r="M321" s="61">
        <f t="shared" ca="1" si="74"/>
        <v>0</v>
      </c>
      <c r="N321" s="61" t="str">
        <f t="shared" si="75"/>
        <v/>
      </c>
      <c r="O321" s="61" t="str">
        <f t="shared" si="76"/>
        <v/>
      </c>
      <c r="P321" s="61" t="str">
        <f t="shared" si="77"/>
        <v/>
      </c>
      <c r="Q321" s="61" t="str">
        <f t="shared" si="78"/>
        <v/>
      </c>
      <c r="R321" s="61" t="str">
        <f t="shared" si="79"/>
        <v/>
      </c>
      <c r="S321" s="61" t="str">
        <f t="shared" si="80"/>
        <v/>
      </c>
      <c r="T321" s="61" t="str">
        <f t="shared" si="81"/>
        <v/>
      </c>
      <c r="U321" s="61" t="str">
        <f t="shared" si="82"/>
        <v/>
      </c>
      <c r="V321" s="61" t="str">
        <f t="shared" si="85"/>
        <v/>
      </c>
    </row>
    <row r="322" spans="1:22" ht="17.25" customHeight="1">
      <c r="A322" s="61" t="s">
        <v>242</v>
      </c>
      <c r="B322" s="61" t="s">
        <v>241</v>
      </c>
      <c r="C322" s="61" t="s">
        <v>228</v>
      </c>
      <c r="D322" s="61" t="s">
        <v>246</v>
      </c>
      <c r="E322" s="79">
        <v>7</v>
      </c>
      <c r="F322" s="61">
        <v>45</v>
      </c>
      <c r="G322" s="61">
        <f t="shared" ca="1" si="83"/>
        <v>0</v>
      </c>
      <c r="H322" s="61">
        <f t="shared" ca="1" si="71"/>
        <v>0</v>
      </c>
      <c r="I322" s="83" t="str">
        <f t="shared" ca="1" si="86"/>
        <v/>
      </c>
      <c r="J322" s="61" t="str">
        <f t="shared" ca="1" si="72"/>
        <v/>
      </c>
      <c r="K322" s="61" t="str">
        <f t="shared" ca="1" si="84"/>
        <v/>
      </c>
      <c r="L322" s="61">
        <f t="shared" ca="1" si="73"/>
        <v>0</v>
      </c>
      <c r="M322" s="61">
        <f t="shared" ca="1" si="74"/>
        <v>0</v>
      </c>
      <c r="N322" s="61" t="str">
        <f t="shared" si="75"/>
        <v/>
      </c>
      <c r="O322" s="61" t="str">
        <f t="shared" si="76"/>
        <v/>
      </c>
      <c r="P322" s="61" t="str">
        <f t="shared" si="77"/>
        <v/>
      </c>
      <c r="Q322" s="61" t="str">
        <f t="shared" si="78"/>
        <v/>
      </c>
      <c r="R322" s="61" t="str">
        <f t="shared" si="79"/>
        <v/>
      </c>
      <c r="S322" s="61" t="str">
        <f t="shared" si="80"/>
        <v/>
      </c>
      <c r="T322" s="61" t="str">
        <f t="shared" si="81"/>
        <v/>
      </c>
      <c r="U322" s="61" t="str">
        <f t="shared" si="82"/>
        <v/>
      </c>
      <c r="V322" s="61" t="str">
        <f t="shared" si="85"/>
        <v/>
      </c>
    </row>
    <row r="323" spans="1:22" ht="17.25" customHeight="1">
      <c r="A323" s="61" t="s">
        <v>242</v>
      </c>
      <c r="B323" s="61" t="s">
        <v>241</v>
      </c>
      <c r="C323" s="61" t="s">
        <v>228</v>
      </c>
      <c r="D323" s="61" t="s">
        <v>246</v>
      </c>
      <c r="E323" s="79">
        <v>7</v>
      </c>
      <c r="F323" s="61">
        <v>46</v>
      </c>
      <c r="G323" s="61">
        <f t="shared" ca="1" si="83"/>
        <v>0</v>
      </c>
      <c r="H323" s="61">
        <f t="shared" ca="1" si="71"/>
        <v>0</v>
      </c>
      <c r="I323" s="83" t="str">
        <f t="shared" ca="1" si="86"/>
        <v/>
      </c>
      <c r="J323" s="61" t="str">
        <f t="shared" ca="1" si="72"/>
        <v/>
      </c>
      <c r="K323" s="61" t="str">
        <f t="shared" ca="1" si="84"/>
        <v/>
      </c>
      <c r="L323" s="61">
        <f t="shared" ca="1" si="73"/>
        <v>0</v>
      </c>
      <c r="M323" s="61">
        <f t="shared" ca="1" si="74"/>
        <v>0</v>
      </c>
      <c r="N323" s="61" t="str">
        <f t="shared" si="75"/>
        <v/>
      </c>
      <c r="O323" s="61" t="str">
        <f t="shared" si="76"/>
        <v/>
      </c>
      <c r="P323" s="61" t="str">
        <f t="shared" si="77"/>
        <v/>
      </c>
      <c r="Q323" s="61" t="str">
        <f t="shared" si="78"/>
        <v/>
      </c>
      <c r="R323" s="61" t="str">
        <f t="shared" si="79"/>
        <v/>
      </c>
      <c r="S323" s="61" t="str">
        <f t="shared" si="80"/>
        <v/>
      </c>
      <c r="T323" s="61" t="str">
        <f t="shared" si="81"/>
        <v/>
      </c>
      <c r="U323" s="61" t="str">
        <f t="shared" si="82"/>
        <v/>
      </c>
      <c r="V323" s="61" t="str">
        <f t="shared" si="85"/>
        <v/>
      </c>
    </row>
    <row r="324" spans="1:22" ht="17.25" customHeight="1">
      <c r="A324" s="61" t="s">
        <v>242</v>
      </c>
      <c r="B324" s="61" t="s">
        <v>241</v>
      </c>
      <c r="C324" s="61" t="s">
        <v>245</v>
      </c>
      <c r="D324" s="61" t="s">
        <v>244</v>
      </c>
      <c r="E324" s="79">
        <v>8</v>
      </c>
      <c r="F324" s="61">
        <v>1</v>
      </c>
      <c r="G324" s="61" t="str">
        <f t="shared" ca="1" si="83"/>
        <v>14111</v>
      </c>
      <c r="H324" s="61" t="str">
        <f t="shared" ca="1" si="71"/>
        <v>総合体育館大アリーナ</v>
      </c>
      <c r="I324" s="83" t="str">
        <f t="shared" ca="1" si="86"/>
        <v/>
      </c>
      <c r="J324" s="61" t="str">
        <f t="shared" ca="1" si="72"/>
        <v/>
      </c>
      <c r="K324" s="61" t="str">
        <f t="shared" ca="1" si="84"/>
        <v/>
      </c>
      <c r="L324" s="61">
        <f t="shared" ca="1" si="73"/>
        <v>0</v>
      </c>
      <c r="M324" s="61">
        <f t="shared" ca="1" si="74"/>
        <v>0</v>
      </c>
      <c r="N324" s="61" t="str">
        <f t="shared" si="75"/>
        <v/>
      </c>
      <c r="O324" s="61" t="str">
        <f t="shared" si="76"/>
        <v/>
      </c>
      <c r="P324" s="61" t="str">
        <f t="shared" si="77"/>
        <v/>
      </c>
      <c r="Q324" s="61" t="str">
        <f t="shared" si="78"/>
        <v/>
      </c>
      <c r="R324" s="61" t="str">
        <f t="shared" si="79"/>
        <v/>
      </c>
      <c r="S324" s="61" t="str">
        <f t="shared" si="80"/>
        <v/>
      </c>
      <c r="T324" s="61" t="str">
        <f t="shared" si="81"/>
        <v/>
      </c>
      <c r="U324" s="61" t="str">
        <f t="shared" si="82"/>
        <v/>
      </c>
      <c r="V324" s="61" t="str">
        <f t="shared" si="85"/>
        <v/>
      </c>
    </row>
    <row r="325" spans="1:22" ht="17.25" customHeight="1">
      <c r="A325" s="61" t="s">
        <v>242</v>
      </c>
      <c r="B325" s="61" t="s">
        <v>241</v>
      </c>
      <c r="C325" s="61" t="s">
        <v>245</v>
      </c>
      <c r="D325" s="61" t="s">
        <v>244</v>
      </c>
      <c r="E325" s="79">
        <v>8</v>
      </c>
      <c r="F325" s="61">
        <v>2</v>
      </c>
      <c r="G325" s="61" t="str">
        <f t="shared" ca="1" si="83"/>
        <v>14121</v>
      </c>
      <c r="H325" s="61" t="str">
        <f t="shared" ca="1" si="71"/>
        <v>総合体育館小アリーナ</v>
      </c>
      <c r="I325" s="83" t="str">
        <f t="shared" ca="1" si="86"/>
        <v/>
      </c>
      <c r="J325" s="61" t="str">
        <f t="shared" ca="1" si="72"/>
        <v/>
      </c>
      <c r="K325" s="61" t="str">
        <f t="shared" ca="1" si="84"/>
        <v/>
      </c>
      <c r="L325" s="61">
        <f t="shared" ca="1" si="73"/>
        <v>0</v>
      </c>
      <c r="M325" s="61">
        <f t="shared" ca="1" si="74"/>
        <v>0</v>
      </c>
      <c r="N325" s="61" t="str">
        <f t="shared" si="75"/>
        <v/>
      </c>
      <c r="O325" s="61" t="str">
        <f t="shared" si="76"/>
        <v/>
      </c>
      <c r="P325" s="61" t="str">
        <f t="shared" si="77"/>
        <v/>
      </c>
      <c r="Q325" s="61" t="str">
        <f t="shared" si="78"/>
        <v/>
      </c>
      <c r="R325" s="61" t="str">
        <f t="shared" si="79"/>
        <v/>
      </c>
      <c r="S325" s="61" t="str">
        <f t="shared" si="80"/>
        <v/>
      </c>
      <c r="T325" s="61" t="str">
        <f t="shared" si="81"/>
        <v/>
      </c>
      <c r="U325" s="61" t="str">
        <f t="shared" si="82"/>
        <v/>
      </c>
      <c r="V325" s="61" t="str">
        <f t="shared" si="85"/>
        <v/>
      </c>
    </row>
    <row r="326" spans="1:22" ht="17.25" customHeight="1">
      <c r="A326" s="61" t="s">
        <v>242</v>
      </c>
      <c r="B326" s="61" t="s">
        <v>241</v>
      </c>
      <c r="C326" s="61" t="s">
        <v>245</v>
      </c>
      <c r="D326" s="61" t="s">
        <v>244</v>
      </c>
      <c r="E326" s="79">
        <v>8</v>
      </c>
      <c r="F326" s="61">
        <v>3</v>
      </c>
      <c r="G326" s="61" t="str">
        <f t="shared" ca="1" si="83"/>
        <v>14133</v>
      </c>
      <c r="H326" s="61" t="str">
        <f t="shared" ca="1" si="71"/>
        <v>総合体育館会議室</v>
      </c>
      <c r="I326" s="83" t="str">
        <f t="shared" ca="1" si="86"/>
        <v/>
      </c>
      <c r="J326" s="61" t="str">
        <f t="shared" ca="1" si="72"/>
        <v/>
      </c>
      <c r="K326" s="61" t="str">
        <f t="shared" ca="1" si="84"/>
        <v/>
      </c>
      <c r="L326" s="61">
        <f t="shared" ca="1" si="73"/>
        <v>0</v>
      </c>
      <c r="M326" s="61">
        <f t="shared" ca="1" si="74"/>
        <v>0</v>
      </c>
      <c r="N326" s="61" t="str">
        <f t="shared" si="75"/>
        <v/>
      </c>
      <c r="O326" s="61" t="str">
        <f t="shared" si="76"/>
        <v/>
      </c>
      <c r="P326" s="61" t="str">
        <f t="shared" si="77"/>
        <v/>
      </c>
      <c r="Q326" s="61" t="str">
        <f t="shared" si="78"/>
        <v/>
      </c>
      <c r="R326" s="61" t="str">
        <f t="shared" si="79"/>
        <v/>
      </c>
      <c r="S326" s="61" t="str">
        <f t="shared" si="80"/>
        <v/>
      </c>
      <c r="T326" s="61" t="str">
        <f t="shared" si="81"/>
        <v/>
      </c>
      <c r="U326" s="61" t="str">
        <f t="shared" si="82"/>
        <v/>
      </c>
      <c r="V326" s="61" t="str">
        <f t="shared" si="85"/>
        <v/>
      </c>
    </row>
    <row r="327" spans="1:22" ht="17.25" customHeight="1">
      <c r="A327" s="61" t="s">
        <v>242</v>
      </c>
      <c r="B327" s="61" t="s">
        <v>241</v>
      </c>
      <c r="C327" s="61" t="s">
        <v>245</v>
      </c>
      <c r="D327" s="61" t="s">
        <v>244</v>
      </c>
      <c r="E327" s="79">
        <v>8</v>
      </c>
      <c r="F327" s="61">
        <v>4</v>
      </c>
      <c r="G327" s="61" t="str">
        <f t="shared" ca="1" si="83"/>
        <v>14133</v>
      </c>
      <c r="H327" s="61" t="str">
        <f t="shared" ca="1" si="71"/>
        <v>総合体育館放送室</v>
      </c>
      <c r="I327" s="83" t="str">
        <f t="shared" ca="1" si="86"/>
        <v/>
      </c>
      <c r="J327" s="61" t="str">
        <f t="shared" ca="1" si="72"/>
        <v/>
      </c>
      <c r="K327" s="61" t="str">
        <f t="shared" ca="1" si="84"/>
        <v/>
      </c>
      <c r="L327" s="61">
        <f t="shared" ca="1" si="73"/>
        <v>0</v>
      </c>
      <c r="M327" s="61">
        <f t="shared" ca="1" si="74"/>
        <v>0</v>
      </c>
      <c r="N327" s="61" t="str">
        <f t="shared" si="75"/>
        <v/>
      </c>
      <c r="O327" s="61" t="str">
        <f t="shared" si="76"/>
        <v/>
      </c>
      <c r="P327" s="61" t="str">
        <f t="shared" si="77"/>
        <v/>
      </c>
      <c r="Q327" s="61" t="str">
        <f t="shared" si="78"/>
        <v/>
      </c>
      <c r="R327" s="61" t="str">
        <f t="shared" si="79"/>
        <v/>
      </c>
      <c r="S327" s="61" t="str">
        <f t="shared" si="80"/>
        <v/>
      </c>
      <c r="T327" s="61" t="str">
        <f t="shared" si="81"/>
        <v/>
      </c>
      <c r="U327" s="61" t="str">
        <f t="shared" si="82"/>
        <v/>
      </c>
      <c r="V327" s="61" t="str">
        <f t="shared" si="85"/>
        <v/>
      </c>
    </row>
    <row r="328" spans="1:22" ht="17.25" customHeight="1">
      <c r="A328" s="61" t="s">
        <v>242</v>
      </c>
      <c r="B328" s="61" t="s">
        <v>241</v>
      </c>
      <c r="C328" s="61" t="s">
        <v>245</v>
      </c>
      <c r="D328" s="61" t="s">
        <v>244</v>
      </c>
      <c r="E328" s="79">
        <v>8</v>
      </c>
      <c r="F328" s="61">
        <v>5</v>
      </c>
      <c r="G328" s="61" t="str">
        <f t="shared" ca="1" si="83"/>
        <v>14133</v>
      </c>
      <c r="H328" s="61" t="str">
        <f t="shared" ca="1" si="71"/>
        <v>総合体育館控室</v>
      </c>
      <c r="I328" s="83" t="str">
        <f t="shared" ca="1" si="86"/>
        <v/>
      </c>
      <c r="J328" s="61" t="str">
        <f t="shared" ca="1" si="72"/>
        <v/>
      </c>
      <c r="K328" s="61" t="str">
        <f t="shared" ca="1" si="84"/>
        <v/>
      </c>
      <c r="L328" s="61">
        <f t="shared" ca="1" si="73"/>
        <v>0</v>
      </c>
      <c r="M328" s="61">
        <f t="shared" ca="1" si="74"/>
        <v>0</v>
      </c>
      <c r="N328" s="61" t="str">
        <f t="shared" si="75"/>
        <v/>
      </c>
      <c r="O328" s="61" t="str">
        <f t="shared" si="76"/>
        <v/>
      </c>
      <c r="P328" s="61" t="str">
        <f t="shared" si="77"/>
        <v/>
      </c>
      <c r="Q328" s="61" t="str">
        <f t="shared" si="78"/>
        <v/>
      </c>
      <c r="R328" s="61" t="str">
        <f t="shared" si="79"/>
        <v/>
      </c>
      <c r="S328" s="61" t="str">
        <f t="shared" si="80"/>
        <v/>
      </c>
      <c r="T328" s="61" t="str">
        <f t="shared" si="81"/>
        <v/>
      </c>
      <c r="U328" s="61" t="str">
        <f t="shared" si="82"/>
        <v/>
      </c>
      <c r="V328" s="61" t="str">
        <f t="shared" si="85"/>
        <v/>
      </c>
    </row>
    <row r="329" spans="1:22" ht="17.25" customHeight="1">
      <c r="A329" s="61" t="s">
        <v>242</v>
      </c>
      <c r="B329" s="61" t="s">
        <v>241</v>
      </c>
      <c r="C329" s="61" t="s">
        <v>245</v>
      </c>
      <c r="D329" s="61" t="s">
        <v>244</v>
      </c>
      <c r="E329" s="79">
        <v>8</v>
      </c>
      <c r="F329" s="61">
        <v>6</v>
      </c>
      <c r="G329" s="61" t="str">
        <f t="shared" ca="1" si="83"/>
        <v>14217</v>
      </c>
      <c r="H329" s="61" t="str">
        <f t="shared" ref="H329:H369" ca="1" si="87">INDIRECT($B329&amp;$F329+12)</f>
        <v>陸上競技場</v>
      </c>
      <c r="I329" s="83" t="str">
        <f t="shared" ca="1" si="86"/>
        <v/>
      </c>
      <c r="J329" s="61" t="str">
        <f t="shared" ref="J329:J369" ca="1" si="88">INDIRECT($C329&amp;"$10")</f>
        <v/>
      </c>
      <c r="K329" s="61" t="str">
        <f t="shared" ca="1" si="84"/>
        <v/>
      </c>
      <c r="L329" s="61">
        <f t="shared" ref="L329:L369" ca="1" si="89">INDIRECT($C329&amp;$F329+12)</f>
        <v>0</v>
      </c>
      <c r="M329" s="61">
        <f t="shared" ref="M329:M369" ca="1" si="90">INDIRECT($D329&amp;$F329+12)</f>
        <v>0</v>
      </c>
      <c r="N329" s="61" t="str">
        <f t="shared" ref="N329:N369" si="91">IF($AT$3="","",$AT$3)</f>
        <v/>
      </c>
      <c r="O329" s="61" t="str">
        <f t="shared" ref="O329:O369" si="92">IF($AT$4="","",$AT$4)</f>
        <v/>
      </c>
      <c r="P329" s="61" t="str">
        <f t="shared" ref="P329:P369" si="93">IF($BF$3="","",$BF$3)</f>
        <v/>
      </c>
      <c r="Q329" s="61" t="str">
        <f t="shared" ref="Q329:Q369" si="94">IF($BK$3="","",$BK$3)</f>
        <v/>
      </c>
      <c r="R329" s="61" t="str">
        <f t="shared" ref="R329:R369" si="95">IF($BK$4="","",$BK$4)</f>
        <v/>
      </c>
      <c r="S329" s="61" t="str">
        <f t="shared" ref="S329:S369" si="96">IF($AT$6="","",$AT$6)</f>
        <v/>
      </c>
      <c r="T329" s="61" t="str">
        <f t="shared" ref="T329:T369" si="97">IF($BA$6="","",$BA$6)</f>
        <v/>
      </c>
      <c r="U329" s="61" t="str">
        <f t="shared" ref="U329:U369" si="98">IF($BI$6="","",$BI$6)</f>
        <v/>
      </c>
      <c r="V329" s="61" t="str">
        <f t="shared" si="85"/>
        <v/>
      </c>
    </row>
    <row r="330" spans="1:22" ht="17.25" customHeight="1">
      <c r="A330" s="61" t="s">
        <v>242</v>
      </c>
      <c r="B330" s="61" t="s">
        <v>241</v>
      </c>
      <c r="C330" s="61" t="s">
        <v>245</v>
      </c>
      <c r="D330" s="61" t="s">
        <v>244</v>
      </c>
      <c r="E330" s="79">
        <v>8</v>
      </c>
      <c r="F330" s="61">
        <v>7</v>
      </c>
      <c r="G330" s="61" t="str">
        <f t="shared" ref="G330:G369" ca="1" si="99">INDIRECT($A330&amp;$F330+12)</f>
        <v>14226</v>
      </c>
      <c r="H330" s="61" t="str">
        <f t="shared" ca="1" si="87"/>
        <v>サッカー場</v>
      </c>
      <c r="I330" s="83" t="str">
        <f t="shared" ca="1" si="86"/>
        <v/>
      </c>
      <c r="J330" s="61" t="str">
        <f t="shared" ca="1" si="88"/>
        <v/>
      </c>
      <c r="K330" s="61" t="str">
        <f t="shared" ref="K330:K369" ca="1" si="100">IF(INDIRECT($C330&amp;"$11")="","",INDIRECT($C330&amp;"$11"))</f>
        <v/>
      </c>
      <c r="L330" s="61">
        <f t="shared" ca="1" si="89"/>
        <v>0</v>
      </c>
      <c r="M330" s="61">
        <f t="shared" ca="1" si="90"/>
        <v>0</v>
      </c>
      <c r="N330" s="61" t="str">
        <f t="shared" si="91"/>
        <v/>
      </c>
      <c r="O330" s="61" t="str">
        <f t="shared" si="92"/>
        <v/>
      </c>
      <c r="P330" s="61" t="str">
        <f t="shared" si="93"/>
        <v/>
      </c>
      <c r="Q330" s="61" t="str">
        <f t="shared" si="94"/>
        <v/>
      </c>
      <c r="R330" s="61" t="str">
        <f t="shared" si="95"/>
        <v/>
      </c>
      <c r="S330" s="61" t="str">
        <f t="shared" si="96"/>
        <v/>
      </c>
      <c r="T330" s="61" t="str">
        <f t="shared" si="97"/>
        <v/>
      </c>
      <c r="U330" s="61" t="str">
        <f t="shared" si="98"/>
        <v/>
      </c>
      <c r="V330" s="61" t="str">
        <f t="shared" ref="V330:V369" si="101">IF($AT$7="","",$AT$7)</f>
        <v/>
      </c>
    </row>
    <row r="331" spans="1:22" ht="17.25" customHeight="1">
      <c r="A331" s="61" t="s">
        <v>242</v>
      </c>
      <c r="B331" s="61" t="s">
        <v>241</v>
      </c>
      <c r="C331" s="61" t="s">
        <v>245</v>
      </c>
      <c r="D331" s="61" t="s">
        <v>244</v>
      </c>
      <c r="E331" s="79">
        <v>8</v>
      </c>
      <c r="F331" s="61">
        <v>8</v>
      </c>
      <c r="G331" s="61" t="str">
        <f t="shared" ca="1" si="99"/>
        <v>14236</v>
      </c>
      <c r="H331" s="61" t="str">
        <f t="shared" ca="1" si="87"/>
        <v>多目的芝生広場</v>
      </c>
      <c r="I331" s="83" t="str">
        <f t="shared" ref="I331:I369" ca="1" si="102">IF(INDIRECT($C331&amp;"$9")=0,"",(INDIRECT($C331&amp;"$9")))</f>
        <v/>
      </c>
      <c r="J331" s="61" t="str">
        <f t="shared" ca="1" si="88"/>
        <v/>
      </c>
      <c r="K331" s="61" t="str">
        <f t="shared" ca="1" si="100"/>
        <v/>
      </c>
      <c r="L331" s="61">
        <f t="shared" ca="1" si="89"/>
        <v>0</v>
      </c>
      <c r="M331" s="61">
        <f t="shared" ca="1" si="90"/>
        <v>0</v>
      </c>
      <c r="N331" s="61" t="str">
        <f t="shared" si="91"/>
        <v/>
      </c>
      <c r="O331" s="61" t="str">
        <f t="shared" si="92"/>
        <v/>
      </c>
      <c r="P331" s="61" t="str">
        <f t="shared" si="93"/>
        <v/>
      </c>
      <c r="Q331" s="61" t="str">
        <f t="shared" si="94"/>
        <v/>
      </c>
      <c r="R331" s="61" t="str">
        <f t="shared" si="95"/>
        <v/>
      </c>
      <c r="S331" s="61" t="str">
        <f t="shared" si="96"/>
        <v/>
      </c>
      <c r="T331" s="61" t="str">
        <f t="shared" si="97"/>
        <v/>
      </c>
      <c r="U331" s="61" t="str">
        <f t="shared" si="98"/>
        <v/>
      </c>
      <c r="V331" s="61" t="str">
        <f t="shared" si="101"/>
        <v/>
      </c>
    </row>
    <row r="332" spans="1:22" ht="17.25" customHeight="1">
      <c r="A332" s="61" t="s">
        <v>242</v>
      </c>
      <c r="B332" s="61" t="s">
        <v>241</v>
      </c>
      <c r="C332" s="61" t="s">
        <v>245</v>
      </c>
      <c r="D332" s="61" t="s">
        <v>244</v>
      </c>
      <c r="E332" s="79">
        <v>8</v>
      </c>
      <c r="F332" s="61">
        <v>9</v>
      </c>
      <c r="G332" s="61" t="str">
        <f t="shared" ca="1" si="99"/>
        <v>24414</v>
      </c>
      <c r="H332" s="61" t="str">
        <f t="shared" ca="1" si="87"/>
        <v>多目的広場(土グランド)</v>
      </c>
      <c r="I332" s="83" t="str">
        <f t="shared" ca="1" si="102"/>
        <v/>
      </c>
      <c r="J332" s="61" t="str">
        <f t="shared" ca="1" si="88"/>
        <v/>
      </c>
      <c r="K332" s="61" t="str">
        <f t="shared" ca="1" si="100"/>
        <v/>
      </c>
      <c r="L332" s="61">
        <f t="shared" ca="1" si="89"/>
        <v>0</v>
      </c>
      <c r="M332" s="61">
        <f t="shared" ca="1" si="90"/>
        <v>0</v>
      </c>
      <c r="N332" s="61" t="str">
        <f t="shared" si="91"/>
        <v/>
      </c>
      <c r="O332" s="61" t="str">
        <f t="shared" si="92"/>
        <v/>
      </c>
      <c r="P332" s="61" t="str">
        <f t="shared" si="93"/>
        <v/>
      </c>
      <c r="Q332" s="61" t="str">
        <f t="shared" si="94"/>
        <v/>
      </c>
      <c r="R332" s="61" t="str">
        <f t="shared" si="95"/>
        <v/>
      </c>
      <c r="S332" s="61" t="str">
        <f t="shared" si="96"/>
        <v/>
      </c>
      <c r="T332" s="61" t="str">
        <f t="shared" si="97"/>
        <v/>
      </c>
      <c r="U332" s="61" t="str">
        <f t="shared" si="98"/>
        <v/>
      </c>
      <c r="V332" s="61" t="str">
        <f t="shared" si="101"/>
        <v/>
      </c>
    </row>
    <row r="333" spans="1:22" ht="17.25" customHeight="1">
      <c r="A333" s="61" t="s">
        <v>242</v>
      </c>
      <c r="B333" s="61" t="s">
        <v>241</v>
      </c>
      <c r="C333" s="61" t="s">
        <v>245</v>
      </c>
      <c r="D333" s="61" t="s">
        <v>244</v>
      </c>
      <c r="E333" s="79">
        <v>8</v>
      </c>
      <c r="F333" s="61">
        <v>10</v>
      </c>
      <c r="G333" s="61" t="str">
        <f t="shared" ca="1" si="99"/>
        <v>24517</v>
      </c>
      <c r="H333" s="61" t="str">
        <f t="shared" ca="1" si="87"/>
        <v>野球場</v>
      </c>
      <c r="I333" s="83" t="str">
        <f t="shared" ca="1" si="102"/>
        <v/>
      </c>
      <c r="J333" s="61" t="str">
        <f t="shared" ca="1" si="88"/>
        <v/>
      </c>
      <c r="K333" s="61" t="str">
        <f t="shared" ca="1" si="100"/>
        <v/>
      </c>
      <c r="L333" s="61">
        <f t="shared" ca="1" si="89"/>
        <v>0</v>
      </c>
      <c r="M333" s="61">
        <f t="shared" ca="1" si="90"/>
        <v>0</v>
      </c>
      <c r="N333" s="61" t="str">
        <f t="shared" si="91"/>
        <v/>
      </c>
      <c r="O333" s="61" t="str">
        <f t="shared" si="92"/>
        <v/>
      </c>
      <c r="P333" s="61" t="str">
        <f t="shared" si="93"/>
        <v/>
      </c>
      <c r="Q333" s="61" t="str">
        <f t="shared" si="94"/>
        <v/>
      </c>
      <c r="R333" s="61" t="str">
        <f t="shared" si="95"/>
        <v/>
      </c>
      <c r="S333" s="61" t="str">
        <f t="shared" si="96"/>
        <v/>
      </c>
      <c r="T333" s="61" t="str">
        <f t="shared" si="97"/>
        <v/>
      </c>
      <c r="U333" s="61" t="str">
        <f t="shared" si="98"/>
        <v/>
      </c>
      <c r="V333" s="61" t="str">
        <f t="shared" si="101"/>
        <v/>
      </c>
    </row>
    <row r="334" spans="1:22" ht="17.25" customHeight="1">
      <c r="A334" s="61" t="s">
        <v>242</v>
      </c>
      <c r="B334" s="61" t="s">
        <v>241</v>
      </c>
      <c r="C334" s="61" t="s">
        <v>245</v>
      </c>
      <c r="D334" s="61" t="s">
        <v>244</v>
      </c>
      <c r="E334" s="79">
        <v>8</v>
      </c>
      <c r="F334" s="61">
        <v>11</v>
      </c>
      <c r="G334" s="61" t="str">
        <f t="shared" ca="1" si="99"/>
        <v>24612</v>
      </c>
      <c r="H334" s="61" t="str">
        <f t="shared" ca="1" si="87"/>
        <v>第一屋内運動場</v>
      </c>
      <c r="I334" s="83" t="str">
        <f t="shared" ca="1" si="102"/>
        <v/>
      </c>
      <c r="J334" s="61" t="str">
        <f t="shared" ca="1" si="88"/>
        <v/>
      </c>
      <c r="K334" s="61" t="str">
        <f t="shared" ca="1" si="100"/>
        <v/>
      </c>
      <c r="L334" s="61">
        <f t="shared" ca="1" si="89"/>
        <v>0</v>
      </c>
      <c r="M334" s="61">
        <f t="shared" ca="1" si="90"/>
        <v>0</v>
      </c>
      <c r="N334" s="61" t="str">
        <f t="shared" si="91"/>
        <v/>
      </c>
      <c r="O334" s="61" t="str">
        <f t="shared" si="92"/>
        <v/>
      </c>
      <c r="P334" s="61" t="str">
        <f t="shared" si="93"/>
        <v/>
      </c>
      <c r="Q334" s="61" t="str">
        <f t="shared" si="94"/>
        <v/>
      </c>
      <c r="R334" s="61" t="str">
        <f t="shared" si="95"/>
        <v/>
      </c>
      <c r="S334" s="61" t="str">
        <f t="shared" si="96"/>
        <v/>
      </c>
      <c r="T334" s="61" t="str">
        <f t="shared" si="97"/>
        <v/>
      </c>
      <c r="U334" s="61" t="str">
        <f t="shared" si="98"/>
        <v/>
      </c>
      <c r="V334" s="61" t="str">
        <f t="shared" si="101"/>
        <v/>
      </c>
    </row>
    <row r="335" spans="1:22" ht="17.25" customHeight="1">
      <c r="A335" s="61" t="s">
        <v>242</v>
      </c>
      <c r="B335" s="61" t="s">
        <v>241</v>
      </c>
      <c r="C335" s="61" t="s">
        <v>245</v>
      </c>
      <c r="D335" s="61" t="s">
        <v>244</v>
      </c>
      <c r="E335" s="79">
        <v>8</v>
      </c>
      <c r="F335" s="61">
        <v>12</v>
      </c>
      <c r="G335" s="61" t="str">
        <f t="shared" ca="1" si="99"/>
        <v>24622</v>
      </c>
      <c r="H335" s="61" t="str">
        <f t="shared" ca="1" si="87"/>
        <v>第二屋内運動場</v>
      </c>
      <c r="I335" s="83" t="str">
        <f t="shared" ca="1" si="102"/>
        <v/>
      </c>
      <c r="J335" s="61" t="str">
        <f t="shared" ca="1" si="88"/>
        <v/>
      </c>
      <c r="K335" s="61" t="str">
        <f t="shared" ca="1" si="100"/>
        <v/>
      </c>
      <c r="L335" s="61">
        <f t="shared" ca="1" si="89"/>
        <v>0</v>
      </c>
      <c r="M335" s="61">
        <f t="shared" ca="1" si="90"/>
        <v>0</v>
      </c>
      <c r="N335" s="61" t="str">
        <f t="shared" si="91"/>
        <v/>
      </c>
      <c r="O335" s="61" t="str">
        <f t="shared" si="92"/>
        <v/>
      </c>
      <c r="P335" s="61" t="str">
        <f t="shared" si="93"/>
        <v/>
      </c>
      <c r="Q335" s="61" t="str">
        <f t="shared" si="94"/>
        <v/>
      </c>
      <c r="R335" s="61" t="str">
        <f t="shared" si="95"/>
        <v/>
      </c>
      <c r="S335" s="61" t="str">
        <f t="shared" si="96"/>
        <v/>
      </c>
      <c r="T335" s="61" t="str">
        <f t="shared" si="97"/>
        <v/>
      </c>
      <c r="U335" s="61" t="str">
        <f t="shared" si="98"/>
        <v/>
      </c>
      <c r="V335" s="61" t="str">
        <f t="shared" si="101"/>
        <v/>
      </c>
    </row>
    <row r="336" spans="1:22" ht="17.25" customHeight="1">
      <c r="A336" s="61" t="s">
        <v>242</v>
      </c>
      <c r="B336" s="61" t="s">
        <v>241</v>
      </c>
      <c r="C336" s="61" t="s">
        <v>245</v>
      </c>
      <c r="D336" s="61" t="s">
        <v>244</v>
      </c>
      <c r="E336" s="79">
        <v>8</v>
      </c>
      <c r="F336" s="61">
        <v>13</v>
      </c>
      <c r="G336" s="61" t="str">
        <f t="shared" ca="1" si="99"/>
        <v>24633</v>
      </c>
      <c r="H336" s="61" t="str">
        <f t="shared" ca="1" si="87"/>
        <v>第二屋内運動場会議室</v>
      </c>
      <c r="I336" s="83" t="str">
        <f t="shared" ca="1" si="102"/>
        <v/>
      </c>
      <c r="J336" s="61" t="str">
        <f t="shared" ca="1" si="88"/>
        <v/>
      </c>
      <c r="K336" s="61" t="str">
        <f t="shared" ca="1" si="100"/>
        <v/>
      </c>
      <c r="L336" s="61">
        <f t="shared" ca="1" si="89"/>
        <v>0</v>
      </c>
      <c r="M336" s="61">
        <f t="shared" ca="1" si="90"/>
        <v>0</v>
      </c>
      <c r="N336" s="61" t="str">
        <f t="shared" si="91"/>
        <v/>
      </c>
      <c r="O336" s="61" t="str">
        <f t="shared" si="92"/>
        <v/>
      </c>
      <c r="P336" s="61" t="str">
        <f t="shared" si="93"/>
        <v/>
      </c>
      <c r="Q336" s="61" t="str">
        <f t="shared" si="94"/>
        <v/>
      </c>
      <c r="R336" s="61" t="str">
        <f t="shared" si="95"/>
        <v/>
      </c>
      <c r="S336" s="61" t="str">
        <f t="shared" si="96"/>
        <v/>
      </c>
      <c r="T336" s="61" t="str">
        <f t="shared" si="97"/>
        <v/>
      </c>
      <c r="U336" s="61" t="str">
        <f t="shared" si="98"/>
        <v/>
      </c>
      <c r="V336" s="61" t="str">
        <f t="shared" si="101"/>
        <v/>
      </c>
    </row>
    <row r="337" spans="1:22" ht="17.25" customHeight="1">
      <c r="A337" s="61" t="s">
        <v>242</v>
      </c>
      <c r="B337" s="61" t="s">
        <v>241</v>
      </c>
      <c r="C337" s="61" t="s">
        <v>245</v>
      </c>
      <c r="D337" s="61" t="s">
        <v>244</v>
      </c>
      <c r="E337" s="79">
        <v>8</v>
      </c>
      <c r="F337" s="61">
        <v>14</v>
      </c>
      <c r="G337" s="61" t="str">
        <f t="shared" ca="1" si="99"/>
        <v>24715</v>
      </c>
      <c r="H337" s="61" t="str">
        <f t="shared" ca="1" si="87"/>
        <v>全天候庭球場(ABCD面)</v>
      </c>
      <c r="I337" s="83" t="str">
        <f t="shared" ca="1" si="102"/>
        <v/>
      </c>
      <c r="J337" s="61" t="str">
        <f t="shared" ca="1" si="88"/>
        <v/>
      </c>
      <c r="K337" s="61" t="str">
        <f t="shared" ca="1" si="100"/>
        <v/>
      </c>
      <c r="L337" s="61">
        <f t="shared" ca="1" si="89"/>
        <v>0</v>
      </c>
      <c r="M337" s="61">
        <f t="shared" ca="1" si="90"/>
        <v>0</v>
      </c>
      <c r="N337" s="61" t="str">
        <f t="shared" si="91"/>
        <v/>
      </c>
      <c r="O337" s="61" t="str">
        <f t="shared" si="92"/>
        <v/>
      </c>
      <c r="P337" s="61" t="str">
        <f t="shared" si="93"/>
        <v/>
      </c>
      <c r="Q337" s="61" t="str">
        <f t="shared" si="94"/>
        <v/>
      </c>
      <c r="R337" s="61" t="str">
        <f t="shared" si="95"/>
        <v/>
      </c>
      <c r="S337" s="61" t="str">
        <f t="shared" si="96"/>
        <v/>
      </c>
      <c r="T337" s="61" t="str">
        <f t="shared" si="97"/>
        <v/>
      </c>
      <c r="U337" s="61" t="str">
        <f t="shared" si="98"/>
        <v/>
      </c>
      <c r="V337" s="61" t="str">
        <f t="shared" si="101"/>
        <v/>
      </c>
    </row>
    <row r="338" spans="1:22" ht="17.25" customHeight="1">
      <c r="A338" s="61" t="s">
        <v>242</v>
      </c>
      <c r="B338" s="61" t="s">
        <v>241</v>
      </c>
      <c r="C338" s="61" t="s">
        <v>245</v>
      </c>
      <c r="D338" s="61" t="s">
        <v>244</v>
      </c>
      <c r="E338" s="79">
        <v>8</v>
      </c>
      <c r="F338" s="61">
        <v>15</v>
      </c>
      <c r="G338" s="61" t="str">
        <f t="shared" ca="1" si="99"/>
        <v>24725</v>
      </c>
      <c r="H338" s="61" t="str">
        <f t="shared" ca="1" si="87"/>
        <v>全天候庭球場(EFGH面)</v>
      </c>
      <c r="I338" s="83" t="str">
        <f t="shared" ca="1" si="102"/>
        <v/>
      </c>
      <c r="J338" s="61" t="str">
        <f t="shared" ca="1" si="88"/>
        <v/>
      </c>
      <c r="K338" s="61" t="str">
        <f t="shared" ca="1" si="100"/>
        <v/>
      </c>
      <c r="L338" s="61">
        <f t="shared" ca="1" si="89"/>
        <v>0</v>
      </c>
      <c r="M338" s="61">
        <f t="shared" ca="1" si="90"/>
        <v>0</v>
      </c>
      <c r="N338" s="61" t="str">
        <f t="shared" si="91"/>
        <v/>
      </c>
      <c r="O338" s="61" t="str">
        <f t="shared" si="92"/>
        <v/>
      </c>
      <c r="P338" s="61" t="str">
        <f t="shared" si="93"/>
        <v/>
      </c>
      <c r="Q338" s="61" t="str">
        <f t="shared" si="94"/>
        <v/>
      </c>
      <c r="R338" s="61" t="str">
        <f t="shared" si="95"/>
        <v/>
      </c>
      <c r="S338" s="61" t="str">
        <f t="shared" si="96"/>
        <v/>
      </c>
      <c r="T338" s="61" t="str">
        <f t="shared" si="97"/>
        <v/>
      </c>
      <c r="U338" s="61" t="str">
        <f t="shared" si="98"/>
        <v/>
      </c>
      <c r="V338" s="61" t="str">
        <f t="shared" si="101"/>
        <v/>
      </c>
    </row>
    <row r="339" spans="1:22" ht="17.25" customHeight="1">
      <c r="A339" s="61" t="s">
        <v>242</v>
      </c>
      <c r="B339" s="61" t="s">
        <v>241</v>
      </c>
      <c r="C339" s="61" t="s">
        <v>245</v>
      </c>
      <c r="D339" s="61" t="s">
        <v>244</v>
      </c>
      <c r="E339" s="79">
        <v>8</v>
      </c>
      <c r="F339" s="61">
        <v>16</v>
      </c>
      <c r="G339" s="61" t="str">
        <f t="shared" ca="1" si="99"/>
        <v>24816</v>
      </c>
      <c r="H339" s="61" t="str">
        <f t="shared" ca="1" si="87"/>
        <v>マレットゴルフ場(南側)</v>
      </c>
      <c r="I339" s="83" t="str">
        <f t="shared" ca="1" si="102"/>
        <v/>
      </c>
      <c r="J339" s="61" t="str">
        <f t="shared" ca="1" si="88"/>
        <v/>
      </c>
      <c r="K339" s="61" t="str">
        <f t="shared" ca="1" si="100"/>
        <v/>
      </c>
      <c r="L339" s="61">
        <f t="shared" ca="1" si="89"/>
        <v>0</v>
      </c>
      <c r="M339" s="61">
        <f t="shared" ca="1" si="90"/>
        <v>0</v>
      </c>
      <c r="N339" s="61" t="str">
        <f t="shared" si="91"/>
        <v/>
      </c>
      <c r="O339" s="61" t="str">
        <f t="shared" si="92"/>
        <v/>
      </c>
      <c r="P339" s="61" t="str">
        <f t="shared" si="93"/>
        <v/>
      </c>
      <c r="Q339" s="61" t="str">
        <f t="shared" si="94"/>
        <v/>
      </c>
      <c r="R339" s="61" t="str">
        <f t="shared" si="95"/>
        <v/>
      </c>
      <c r="S339" s="61" t="str">
        <f t="shared" si="96"/>
        <v/>
      </c>
      <c r="T339" s="61" t="str">
        <f t="shared" si="97"/>
        <v/>
      </c>
      <c r="U339" s="61" t="str">
        <f t="shared" si="98"/>
        <v/>
      </c>
      <c r="V339" s="61" t="str">
        <f t="shared" si="101"/>
        <v/>
      </c>
    </row>
    <row r="340" spans="1:22" ht="17.25" customHeight="1">
      <c r="A340" s="61" t="s">
        <v>242</v>
      </c>
      <c r="B340" s="61" t="s">
        <v>241</v>
      </c>
      <c r="C340" s="61" t="s">
        <v>245</v>
      </c>
      <c r="D340" s="61" t="s">
        <v>244</v>
      </c>
      <c r="E340" s="79">
        <v>8</v>
      </c>
      <c r="F340" s="61">
        <v>17</v>
      </c>
      <c r="G340" s="61" t="str">
        <f t="shared" ca="1" si="99"/>
        <v>24913</v>
      </c>
      <c r="H340" s="61" t="str">
        <f t="shared" ca="1" si="87"/>
        <v>弓道場</v>
      </c>
      <c r="I340" s="83" t="str">
        <f t="shared" ca="1" si="102"/>
        <v/>
      </c>
      <c r="J340" s="61" t="str">
        <f t="shared" ca="1" si="88"/>
        <v/>
      </c>
      <c r="K340" s="61" t="str">
        <f t="shared" ca="1" si="100"/>
        <v/>
      </c>
      <c r="L340" s="61">
        <f t="shared" ca="1" si="89"/>
        <v>0</v>
      </c>
      <c r="M340" s="61">
        <f t="shared" ca="1" si="90"/>
        <v>0</v>
      </c>
      <c r="N340" s="61" t="str">
        <f t="shared" si="91"/>
        <v/>
      </c>
      <c r="O340" s="61" t="str">
        <f t="shared" si="92"/>
        <v/>
      </c>
      <c r="P340" s="61" t="str">
        <f t="shared" si="93"/>
        <v/>
      </c>
      <c r="Q340" s="61" t="str">
        <f t="shared" si="94"/>
        <v/>
      </c>
      <c r="R340" s="61" t="str">
        <f t="shared" si="95"/>
        <v/>
      </c>
      <c r="S340" s="61" t="str">
        <f t="shared" si="96"/>
        <v/>
      </c>
      <c r="T340" s="61" t="str">
        <f t="shared" si="97"/>
        <v/>
      </c>
      <c r="U340" s="61" t="str">
        <f t="shared" si="98"/>
        <v/>
      </c>
      <c r="V340" s="61" t="str">
        <f t="shared" si="101"/>
        <v/>
      </c>
    </row>
    <row r="341" spans="1:22" ht="17.25" customHeight="1">
      <c r="A341" s="61" t="s">
        <v>242</v>
      </c>
      <c r="B341" s="61" t="s">
        <v>241</v>
      </c>
      <c r="C341" s="61" t="s">
        <v>245</v>
      </c>
      <c r="D341" s="61" t="s">
        <v>244</v>
      </c>
      <c r="E341" s="79">
        <v>8</v>
      </c>
      <c r="F341" s="61">
        <v>18</v>
      </c>
      <c r="G341" s="61" t="str">
        <f t="shared" ca="1" si="99"/>
        <v>51111</v>
      </c>
      <c r="H341" s="61" t="str">
        <f t="shared" ca="1" si="87"/>
        <v>B&amp;G体育館第1体育室</v>
      </c>
      <c r="I341" s="83" t="str">
        <f t="shared" ca="1" si="102"/>
        <v/>
      </c>
      <c r="J341" s="61" t="str">
        <f t="shared" ca="1" si="88"/>
        <v/>
      </c>
      <c r="K341" s="61" t="str">
        <f t="shared" ca="1" si="100"/>
        <v/>
      </c>
      <c r="L341" s="61">
        <f t="shared" ca="1" si="89"/>
        <v>0</v>
      </c>
      <c r="M341" s="61">
        <f t="shared" ca="1" si="90"/>
        <v>0</v>
      </c>
      <c r="N341" s="61" t="str">
        <f t="shared" si="91"/>
        <v/>
      </c>
      <c r="O341" s="61" t="str">
        <f t="shared" si="92"/>
        <v/>
      </c>
      <c r="P341" s="61" t="str">
        <f t="shared" si="93"/>
        <v/>
      </c>
      <c r="Q341" s="61" t="str">
        <f t="shared" si="94"/>
        <v/>
      </c>
      <c r="R341" s="61" t="str">
        <f t="shared" si="95"/>
        <v/>
      </c>
      <c r="S341" s="61" t="str">
        <f t="shared" si="96"/>
        <v/>
      </c>
      <c r="T341" s="61" t="str">
        <f t="shared" si="97"/>
        <v/>
      </c>
      <c r="U341" s="61" t="str">
        <f t="shared" si="98"/>
        <v/>
      </c>
      <c r="V341" s="61" t="str">
        <f t="shared" si="101"/>
        <v/>
      </c>
    </row>
    <row r="342" spans="1:22" ht="17.25" customHeight="1">
      <c r="A342" s="61" t="s">
        <v>242</v>
      </c>
      <c r="B342" s="61" t="s">
        <v>241</v>
      </c>
      <c r="C342" s="61" t="s">
        <v>245</v>
      </c>
      <c r="D342" s="61" t="s">
        <v>244</v>
      </c>
      <c r="E342" s="79">
        <v>8</v>
      </c>
      <c r="F342" s="61">
        <v>19</v>
      </c>
      <c r="G342" s="61" t="str">
        <f t="shared" ca="1" si="99"/>
        <v>51123</v>
      </c>
      <c r="H342" s="61" t="str">
        <f t="shared" ca="1" si="87"/>
        <v>B&amp;G体育館第2体育室(武道場)</v>
      </c>
      <c r="I342" s="83" t="str">
        <f t="shared" ca="1" si="102"/>
        <v/>
      </c>
      <c r="J342" s="61" t="str">
        <f t="shared" ca="1" si="88"/>
        <v/>
      </c>
      <c r="K342" s="61" t="str">
        <f t="shared" ca="1" si="100"/>
        <v/>
      </c>
      <c r="L342" s="61">
        <f t="shared" ca="1" si="89"/>
        <v>0</v>
      </c>
      <c r="M342" s="61">
        <f t="shared" ca="1" si="90"/>
        <v>0</v>
      </c>
      <c r="N342" s="61" t="str">
        <f t="shared" si="91"/>
        <v/>
      </c>
      <c r="O342" s="61" t="str">
        <f t="shared" si="92"/>
        <v/>
      </c>
      <c r="P342" s="61" t="str">
        <f t="shared" si="93"/>
        <v/>
      </c>
      <c r="Q342" s="61" t="str">
        <f t="shared" si="94"/>
        <v/>
      </c>
      <c r="R342" s="61" t="str">
        <f t="shared" si="95"/>
        <v/>
      </c>
      <c r="S342" s="61" t="str">
        <f t="shared" si="96"/>
        <v/>
      </c>
      <c r="T342" s="61" t="str">
        <f t="shared" si="97"/>
        <v/>
      </c>
      <c r="U342" s="61" t="str">
        <f t="shared" si="98"/>
        <v/>
      </c>
      <c r="V342" s="61" t="str">
        <f t="shared" si="101"/>
        <v/>
      </c>
    </row>
    <row r="343" spans="1:22" ht="17.25" customHeight="1">
      <c r="A343" s="61" t="s">
        <v>242</v>
      </c>
      <c r="B343" s="61" t="s">
        <v>241</v>
      </c>
      <c r="C343" s="61" t="s">
        <v>245</v>
      </c>
      <c r="D343" s="61" t="s">
        <v>244</v>
      </c>
      <c r="E343" s="79">
        <v>8</v>
      </c>
      <c r="F343" s="61">
        <v>20</v>
      </c>
      <c r="G343" s="61" t="str">
        <f t="shared" ca="1" si="99"/>
        <v>51214</v>
      </c>
      <c r="H343" s="61" t="str">
        <f t="shared" ca="1" si="87"/>
        <v>平運動場</v>
      </c>
      <c r="I343" s="83" t="str">
        <f t="shared" ca="1" si="102"/>
        <v/>
      </c>
      <c r="J343" s="61" t="str">
        <f t="shared" ca="1" si="88"/>
        <v/>
      </c>
      <c r="K343" s="61" t="str">
        <f t="shared" ca="1" si="100"/>
        <v/>
      </c>
      <c r="L343" s="61">
        <f t="shared" ca="1" si="89"/>
        <v>0</v>
      </c>
      <c r="M343" s="61">
        <f t="shared" ca="1" si="90"/>
        <v>0</v>
      </c>
      <c r="N343" s="61" t="str">
        <f t="shared" si="91"/>
        <v/>
      </c>
      <c r="O343" s="61" t="str">
        <f t="shared" si="92"/>
        <v/>
      </c>
      <c r="P343" s="61" t="str">
        <f t="shared" si="93"/>
        <v/>
      </c>
      <c r="Q343" s="61" t="str">
        <f t="shared" si="94"/>
        <v/>
      </c>
      <c r="R343" s="61" t="str">
        <f t="shared" si="95"/>
        <v/>
      </c>
      <c r="S343" s="61" t="str">
        <f t="shared" si="96"/>
        <v/>
      </c>
      <c r="T343" s="61" t="str">
        <f t="shared" si="97"/>
        <v/>
      </c>
      <c r="U343" s="61" t="str">
        <f t="shared" si="98"/>
        <v/>
      </c>
      <c r="V343" s="61" t="str">
        <f t="shared" si="101"/>
        <v/>
      </c>
    </row>
    <row r="344" spans="1:22" ht="17.25" customHeight="1">
      <c r="A344" s="61" t="s">
        <v>242</v>
      </c>
      <c r="B344" s="61" t="s">
        <v>241</v>
      </c>
      <c r="C344" s="61" t="s">
        <v>245</v>
      </c>
      <c r="D344" s="61" t="s">
        <v>244</v>
      </c>
      <c r="E344" s="79">
        <v>8</v>
      </c>
      <c r="F344" s="61">
        <v>21</v>
      </c>
      <c r="G344" s="61" t="str">
        <f t="shared" ca="1" si="99"/>
        <v>51314</v>
      </c>
      <c r="H344" s="61" t="str">
        <f t="shared" ca="1" si="87"/>
        <v>平野球場</v>
      </c>
      <c r="I344" s="83" t="str">
        <f t="shared" ca="1" si="102"/>
        <v/>
      </c>
      <c r="J344" s="61" t="str">
        <f t="shared" ca="1" si="88"/>
        <v/>
      </c>
      <c r="K344" s="61" t="str">
        <f t="shared" ca="1" si="100"/>
        <v/>
      </c>
      <c r="L344" s="61">
        <f t="shared" ca="1" si="89"/>
        <v>0</v>
      </c>
      <c r="M344" s="61">
        <f t="shared" ca="1" si="90"/>
        <v>0</v>
      </c>
      <c r="N344" s="61" t="str">
        <f t="shared" si="91"/>
        <v/>
      </c>
      <c r="O344" s="61" t="str">
        <f t="shared" si="92"/>
        <v/>
      </c>
      <c r="P344" s="61" t="str">
        <f t="shared" si="93"/>
        <v/>
      </c>
      <c r="Q344" s="61" t="str">
        <f t="shared" si="94"/>
        <v/>
      </c>
      <c r="R344" s="61" t="str">
        <f t="shared" si="95"/>
        <v/>
      </c>
      <c r="S344" s="61" t="str">
        <f t="shared" si="96"/>
        <v/>
      </c>
      <c r="T344" s="61" t="str">
        <f t="shared" si="97"/>
        <v/>
      </c>
      <c r="U344" s="61" t="str">
        <f t="shared" si="98"/>
        <v/>
      </c>
      <c r="V344" s="61" t="str">
        <f t="shared" si="101"/>
        <v/>
      </c>
    </row>
    <row r="345" spans="1:22" ht="17.25" customHeight="1">
      <c r="A345" s="61" t="s">
        <v>242</v>
      </c>
      <c r="B345" s="61" t="s">
        <v>241</v>
      </c>
      <c r="C345" s="61" t="s">
        <v>245</v>
      </c>
      <c r="D345" s="61" t="s">
        <v>244</v>
      </c>
      <c r="E345" s="79">
        <v>8</v>
      </c>
      <c r="F345" s="61">
        <v>22</v>
      </c>
      <c r="G345" s="61" t="str">
        <f t="shared" ca="1" si="99"/>
        <v>52111</v>
      </c>
      <c r="H345" s="61" t="str">
        <f t="shared" ca="1" si="87"/>
        <v>西公園体育館</v>
      </c>
      <c r="I345" s="83" t="str">
        <f t="shared" ca="1" si="102"/>
        <v/>
      </c>
      <c r="J345" s="61" t="str">
        <f t="shared" ca="1" si="88"/>
        <v/>
      </c>
      <c r="K345" s="61" t="str">
        <f t="shared" ca="1" si="100"/>
        <v/>
      </c>
      <c r="L345" s="61">
        <f t="shared" ca="1" si="89"/>
        <v>0</v>
      </c>
      <c r="M345" s="61">
        <f t="shared" ca="1" si="90"/>
        <v>0</v>
      </c>
      <c r="N345" s="61" t="str">
        <f t="shared" si="91"/>
        <v/>
      </c>
      <c r="O345" s="61" t="str">
        <f t="shared" si="92"/>
        <v/>
      </c>
      <c r="P345" s="61" t="str">
        <f t="shared" si="93"/>
        <v/>
      </c>
      <c r="Q345" s="61" t="str">
        <f t="shared" si="94"/>
        <v/>
      </c>
      <c r="R345" s="61" t="str">
        <f t="shared" si="95"/>
        <v/>
      </c>
      <c r="S345" s="61" t="str">
        <f t="shared" si="96"/>
        <v/>
      </c>
      <c r="T345" s="61" t="str">
        <f t="shared" si="97"/>
        <v/>
      </c>
      <c r="U345" s="61" t="str">
        <f t="shared" si="98"/>
        <v/>
      </c>
      <c r="V345" s="61" t="str">
        <f t="shared" si="101"/>
        <v/>
      </c>
    </row>
    <row r="346" spans="1:22" ht="17.25" customHeight="1">
      <c r="A346" s="61" t="s">
        <v>242</v>
      </c>
      <c r="B346" s="61" t="s">
        <v>241</v>
      </c>
      <c r="C346" s="61" t="s">
        <v>245</v>
      </c>
      <c r="D346" s="61" t="s">
        <v>244</v>
      </c>
      <c r="E346" s="79">
        <v>8</v>
      </c>
      <c r="F346" s="61">
        <v>23</v>
      </c>
      <c r="G346" s="61">
        <f t="shared" ca="1" si="99"/>
        <v>0</v>
      </c>
      <c r="H346" s="61" t="str">
        <f t="shared" ca="1" si="87"/>
        <v>大町市旧西小学校体育館</v>
      </c>
      <c r="I346" s="83" t="str">
        <f t="shared" ca="1" si="102"/>
        <v/>
      </c>
      <c r="J346" s="61" t="str">
        <f t="shared" ca="1" si="88"/>
        <v/>
      </c>
      <c r="K346" s="61" t="str">
        <f t="shared" ca="1" si="100"/>
        <v/>
      </c>
      <c r="L346" s="61">
        <f t="shared" ca="1" si="89"/>
        <v>0</v>
      </c>
      <c r="M346" s="61">
        <f t="shared" ca="1" si="90"/>
        <v>0</v>
      </c>
      <c r="N346" s="61" t="str">
        <f t="shared" si="91"/>
        <v/>
      </c>
      <c r="O346" s="61" t="str">
        <f t="shared" si="92"/>
        <v/>
      </c>
      <c r="P346" s="61" t="str">
        <f t="shared" si="93"/>
        <v/>
      </c>
      <c r="Q346" s="61" t="str">
        <f t="shared" si="94"/>
        <v/>
      </c>
      <c r="R346" s="61" t="str">
        <f t="shared" si="95"/>
        <v/>
      </c>
      <c r="S346" s="61" t="str">
        <f t="shared" si="96"/>
        <v/>
      </c>
      <c r="T346" s="61" t="str">
        <f t="shared" si="97"/>
        <v/>
      </c>
      <c r="U346" s="61" t="str">
        <f t="shared" si="98"/>
        <v/>
      </c>
      <c r="V346" s="61" t="str">
        <f t="shared" si="101"/>
        <v/>
      </c>
    </row>
    <row r="347" spans="1:22" ht="17.25" customHeight="1">
      <c r="A347" s="61" t="s">
        <v>242</v>
      </c>
      <c r="B347" s="61" t="s">
        <v>241</v>
      </c>
      <c r="C347" s="61" t="s">
        <v>245</v>
      </c>
      <c r="D347" s="61" t="s">
        <v>244</v>
      </c>
      <c r="E347" s="79">
        <v>8</v>
      </c>
      <c r="F347" s="61">
        <v>24</v>
      </c>
      <c r="G347" s="61" t="str">
        <f t="shared" ca="1" si="99"/>
        <v>52214</v>
      </c>
      <c r="H347" s="61" t="str">
        <f t="shared" ca="1" si="87"/>
        <v>大町市旧西小学校運動場</v>
      </c>
      <c r="I347" s="83" t="str">
        <f t="shared" ca="1" si="102"/>
        <v/>
      </c>
      <c r="J347" s="61" t="str">
        <f t="shared" ca="1" si="88"/>
        <v/>
      </c>
      <c r="K347" s="61" t="str">
        <f t="shared" ca="1" si="100"/>
        <v/>
      </c>
      <c r="L347" s="61">
        <f t="shared" ca="1" si="89"/>
        <v>0</v>
      </c>
      <c r="M347" s="61">
        <f t="shared" ca="1" si="90"/>
        <v>0</v>
      </c>
      <c r="N347" s="61" t="str">
        <f t="shared" si="91"/>
        <v/>
      </c>
      <c r="O347" s="61" t="str">
        <f t="shared" si="92"/>
        <v/>
      </c>
      <c r="P347" s="61" t="str">
        <f t="shared" si="93"/>
        <v/>
      </c>
      <c r="Q347" s="61" t="str">
        <f t="shared" si="94"/>
        <v/>
      </c>
      <c r="R347" s="61" t="str">
        <f t="shared" si="95"/>
        <v/>
      </c>
      <c r="S347" s="61" t="str">
        <f t="shared" si="96"/>
        <v/>
      </c>
      <c r="T347" s="61" t="str">
        <f t="shared" si="97"/>
        <v/>
      </c>
      <c r="U347" s="61" t="str">
        <f t="shared" si="98"/>
        <v/>
      </c>
      <c r="V347" s="61" t="str">
        <f t="shared" si="101"/>
        <v/>
      </c>
    </row>
    <row r="348" spans="1:22" ht="17.25" customHeight="1">
      <c r="A348" s="61" t="s">
        <v>242</v>
      </c>
      <c r="B348" s="61" t="s">
        <v>241</v>
      </c>
      <c r="C348" s="61" t="s">
        <v>245</v>
      </c>
      <c r="D348" s="61" t="s">
        <v>244</v>
      </c>
      <c r="E348" s="79">
        <v>8</v>
      </c>
      <c r="F348" s="61">
        <v>25</v>
      </c>
      <c r="G348" s="61" t="str">
        <f t="shared" ca="1" si="99"/>
        <v>53114</v>
      </c>
      <c r="H348" s="61" t="str">
        <f t="shared" ca="1" si="87"/>
        <v>社体育館</v>
      </c>
      <c r="I348" s="83" t="str">
        <f t="shared" ca="1" si="102"/>
        <v/>
      </c>
      <c r="J348" s="61" t="str">
        <f t="shared" ca="1" si="88"/>
        <v/>
      </c>
      <c r="K348" s="61" t="str">
        <f t="shared" ca="1" si="100"/>
        <v/>
      </c>
      <c r="L348" s="61">
        <f t="shared" ca="1" si="89"/>
        <v>0</v>
      </c>
      <c r="M348" s="61">
        <f t="shared" ca="1" si="90"/>
        <v>0</v>
      </c>
      <c r="N348" s="61" t="str">
        <f t="shared" si="91"/>
        <v/>
      </c>
      <c r="O348" s="61" t="str">
        <f t="shared" si="92"/>
        <v/>
      </c>
      <c r="P348" s="61" t="str">
        <f t="shared" si="93"/>
        <v/>
      </c>
      <c r="Q348" s="61" t="str">
        <f t="shared" si="94"/>
        <v/>
      </c>
      <c r="R348" s="61" t="str">
        <f t="shared" si="95"/>
        <v/>
      </c>
      <c r="S348" s="61" t="str">
        <f t="shared" si="96"/>
        <v/>
      </c>
      <c r="T348" s="61" t="str">
        <f t="shared" si="97"/>
        <v/>
      </c>
      <c r="U348" s="61" t="str">
        <f t="shared" si="98"/>
        <v/>
      </c>
      <c r="V348" s="61" t="str">
        <f t="shared" si="101"/>
        <v/>
      </c>
    </row>
    <row r="349" spans="1:22" ht="17.25" customHeight="1">
      <c r="A349" s="61" t="s">
        <v>242</v>
      </c>
      <c r="B349" s="61" t="s">
        <v>241</v>
      </c>
      <c r="C349" s="61" t="s">
        <v>245</v>
      </c>
      <c r="D349" s="61" t="s">
        <v>244</v>
      </c>
      <c r="E349" s="79">
        <v>8</v>
      </c>
      <c r="F349" s="61">
        <v>26</v>
      </c>
      <c r="G349" s="61" t="str">
        <f t="shared" ca="1" si="99"/>
        <v>53214</v>
      </c>
      <c r="H349" s="61" t="str">
        <f t="shared" ca="1" si="87"/>
        <v>社B&amp;G多目的広場</v>
      </c>
      <c r="I349" s="83" t="str">
        <f t="shared" ca="1" si="102"/>
        <v/>
      </c>
      <c r="J349" s="61" t="str">
        <f t="shared" ca="1" si="88"/>
        <v/>
      </c>
      <c r="K349" s="61" t="str">
        <f t="shared" ca="1" si="100"/>
        <v/>
      </c>
      <c r="L349" s="61">
        <f t="shared" ca="1" si="89"/>
        <v>0</v>
      </c>
      <c r="M349" s="61">
        <f t="shared" ca="1" si="90"/>
        <v>0</v>
      </c>
      <c r="N349" s="61" t="str">
        <f t="shared" si="91"/>
        <v/>
      </c>
      <c r="O349" s="61" t="str">
        <f t="shared" si="92"/>
        <v/>
      </c>
      <c r="P349" s="61" t="str">
        <f t="shared" si="93"/>
        <v/>
      </c>
      <c r="Q349" s="61" t="str">
        <f t="shared" si="94"/>
        <v/>
      </c>
      <c r="R349" s="61" t="str">
        <f t="shared" si="95"/>
        <v/>
      </c>
      <c r="S349" s="61" t="str">
        <f t="shared" si="96"/>
        <v/>
      </c>
      <c r="T349" s="61" t="str">
        <f t="shared" si="97"/>
        <v/>
      </c>
      <c r="U349" s="61" t="str">
        <f t="shared" si="98"/>
        <v/>
      </c>
      <c r="V349" s="61" t="str">
        <f t="shared" si="101"/>
        <v/>
      </c>
    </row>
    <row r="350" spans="1:22" ht="17.25" customHeight="1">
      <c r="A350" s="61" t="s">
        <v>242</v>
      </c>
      <c r="B350" s="61" t="s">
        <v>241</v>
      </c>
      <c r="C350" s="61" t="s">
        <v>245</v>
      </c>
      <c r="D350" s="61" t="s">
        <v>244</v>
      </c>
      <c r="E350" s="79">
        <v>8</v>
      </c>
      <c r="F350" s="61">
        <v>27</v>
      </c>
      <c r="G350" s="61">
        <f t="shared" ca="1" si="99"/>
        <v>0</v>
      </c>
      <c r="H350" s="61" t="str">
        <f t="shared" ca="1" si="87"/>
        <v>やしろ公園運動広場</v>
      </c>
      <c r="I350" s="83" t="str">
        <f t="shared" ca="1" si="102"/>
        <v/>
      </c>
      <c r="J350" s="61" t="str">
        <f t="shared" ca="1" si="88"/>
        <v/>
      </c>
      <c r="K350" s="61" t="str">
        <f t="shared" ca="1" si="100"/>
        <v/>
      </c>
      <c r="L350" s="61">
        <f t="shared" ca="1" si="89"/>
        <v>0</v>
      </c>
      <c r="M350" s="61">
        <f t="shared" ca="1" si="90"/>
        <v>0</v>
      </c>
      <c r="N350" s="61" t="str">
        <f t="shared" si="91"/>
        <v/>
      </c>
      <c r="O350" s="61" t="str">
        <f t="shared" si="92"/>
        <v/>
      </c>
      <c r="P350" s="61" t="str">
        <f t="shared" si="93"/>
        <v/>
      </c>
      <c r="Q350" s="61" t="str">
        <f t="shared" si="94"/>
        <v/>
      </c>
      <c r="R350" s="61" t="str">
        <f t="shared" si="95"/>
        <v/>
      </c>
      <c r="S350" s="61" t="str">
        <f t="shared" si="96"/>
        <v/>
      </c>
      <c r="T350" s="61" t="str">
        <f t="shared" si="97"/>
        <v/>
      </c>
      <c r="U350" s="61" t="str">
        <f t="shared" si="98"/>
        <v/>
      </c>
      <c r="V350" s="61" t="str">
        <f t="shared" si="101"/>
        <v/>
      </c>
    </row>
    <row r="351" spans="1:22" ht="17.25" customHeight="1">
      <c r="A351" s="61" t="s">
        <v>242</v>
      </c>
      <c r="B351" s="61" t="s">
        <v>241</v>
      </c>
      <c r="C351" s="61" t="s">
        <v>245</v>
      </c>
      <c r="D351" s="61" t="s">
        <v>244</v>
      </c>
      <c r="E351" s="79">
        <v>8</v>
      </c>
      <c r="F351" s="61">
        <v>28</v>
      </c>
      <c r="G351" s="61">
        <f t="shared" ca="1" si="99"/>
        <v>0</v>
      </c>
      <c r="H351" s="61" t="str">
        <f t="shared" ca="1" si="87"/>
        <v>大町市旧東小学校体育館</v>
      </c>
      <c r="I351" s="83" t="str">
        <f t="shared" ca="1" si="102"/>
        <v/>
      </c>
      <c r="J351" s="61" t="str">
        <f t="shared" ca="1" si="88"/>
        <v/>
      </c>
      <c r="K351" s="61" t="str">
        <f t="shared" ca="1" si="100"/>
        <v/>
      </c>
      <c r="L351" s="61">
        <f t="shared" ca="1" si="89"/>
        <v>0</v>
      </c>
      <c r="M351" s="61">
        <f t="shared" ca="1" si="90"/>
        <v>0</v>
      </c>
      <c r="N351" s="61" t="str">
        <f t="shared" si="91"/>
        <v/>
      </c>
      <c r="O351" s="61" t="str">
        <f t="shared" si="92"/>
        <v/>
      </c>
      <c r="P351" s="61" t="str">
        <f t="shared" si="93"/>
        <v/>
      </c>
      <c r="Q351" s="61" t="str">
        <f t="shared" si="94"/>
        <v/>
      </c>
      <c r="R351" s="61" t="str">
        <f t="shared" si="95"/>
        <v/>
      </c>
      <c r="S351" s="61" t="str">
        <f t="shared" si="96"/>
        <v/>
      </c>
      <c r="T351" s="61" t="str">
        <f t="shared" si="97"/>
        <v/>
      </c>
      <c r="U351" s="61" t="str">
        <f t="shared" si="98"/>
        <v/>
      </c>
      <c r="V351" s="61" t="str">
        <f t="shared" si="101"/>
        <v/>
      </c>
    </row>
    <row r="352" spans="1:22" ht="17.25" customHeight="1">
      <c r="A352" s="61" t="s">
        <v>242</v>
      </c>
      <c r="B352" s="61" t="s">
        <v>241</v>
      </c>
      <c r="C352" s="61" t="s">
        <v>245</v>
      </c>
      <c r="D352" s="61" t="s">
        <v>244</v>
      </c>
      <c r="E352" s="79">
        <v>8</v>
      </c>
      <c r="F352" s="61">
        <v>29</v>
      </c>
      <c r="G352" s="61" t="str">
        <f t="shared" ca="1" si="99"/>
        <v>53311</v>
      </c>
      <c r="H352" s="61" t="str">
        <f t="shared" ca="1" si="87"/>
        <v>大町市旧東小学校運動場</v>
      </c>
      <c r="I352" s="83" t="str">
        <f t="shared" ca="1" si="102"/>
        <v/>
      </c>
      <c r="J352" s="61" t="str">
        <f t="shared" ca="1" si="88"/>
        <v/>
      </c>
      <c r="K352" s="61" t="str">
        <f t="shared" ca="1" si="100"/>
        <v/>
      </c>
      <c r="L352" s="61">
        <f t="shared" ca="1" si="89"/>
        <v>0</v>
      </c>
      <c r="M352" s="61">
        <f t="shared" ca="1" si="90"/>
        <v>0</v>
      </c>
      <c r="N352" s="61" t="str">
        <f t="shared" si="91"/>
        <v/>
      </c>
      <c r="O352" s="61" t="str">
        <f t="shared" si="92"/>
        <v/>
      </c>
      <c r="P352" s="61" t="str">
        <f t="shared" si="93"/>
        <v/>
      </c>
      <c r="Q352" s="61" t="str">
        <f t="shared" si="94"/>
        <v/>
      </c>
      <c r="R352" s="61" t="str">
        <f t="shared" si="95"/>
        <v/>
      </c>
      <c r="S352" s="61" t="str">
        <f t="shared" si="96"/>
        <v/>
      </c>
      <c r="T352" s="61" t="str">
        <f t="shared" si="97"/>
        <v/>
      </c>
      <c r="U352" s="61" t="str">
        <f t="shared" si="98"/>
        <v/>
      </c>
      <c r="V352" s="61" t="str">
        <f t="shared" si="101"/>
        <v/>
      </c>
    </row>
    <row r="353" spans="1:22" ht="17.25" customHeight="1">
      <c r="A353" s="61" t="s">
        <v>242</v>
      </c>
      <c r="B353" s="61" t="s">
        <v>241</v>
      </c>
      <c r="C353" s="61" t="s">
        <v>245</v>
      </c>
      <c r="D353" s="61" t="s">
        <v>244</v>
      </c>
      <c r="E353" s="79">
        <v>8</v>
      </c>
      <c r="F353" s="61">
        <v>30</v>
      </c>
      <c r="G353" s="61" t="str">
        <f t="shared" ca="1" si="99"/>
        <v>54114</v>
      </c>
      <c r="H353" s="61" t="str">
        <f t="shared" ca="1" si="87"/>
        <v>常盤運動場</v>
      </c>
      <c r="I353" s="83" t="str">
        <f t="shared" ca="1" si="102"/>
        <v/>
      </c>
      <c r="J353" s="61" t="str">
        <f t="shared" ca="1" si="88"/>
        <v/>
      </c>
      <c r="K353" s="61" t="str">
        <f t="shared" ca="1" si="100"/>
        <v/>
      </c>
      <c r="L353" s="61">
        <f t="shared" ca="1" si="89"/>
        <v>0</v>
      </c>
      <c r="M353" s="61">
        <f t="shared" ca="1" si="90"/>
        <v>0</v>
      </c>
      <c r="N353" s="61" t="str">
        <f t="shared" si="91"/>
        <v/>
      </c>
      <c r="O353" s="61" t="str">
        <f t="shared" si="92"/>
        <v/>
      </c>
      <c r="P353" s="61" t="str">
        <f t="shared" si="93"/>
        <v/>
      </c>
      <c r="Q353" s="61" t="str">
        <f t="shared" si="94"/>
        <v/>
      </c>
      <c r="R353" s="61" t="str">
        <f t="shared" si="95"/>
        <v/>
      </c>
      <c r="S353" s="61" t="str">
        <f t="shared" si="96"/>
        <v/>
      </c>
      <c r="T353" s="61" t="str">
        <f t="shared" si="97"/>
        <v/>
      </c>
      <c r="U353" s="61" t="str">
        <f t="shared" si="98"/>
        <v/>
      </c>
      <c r="V353" s="61" t="str">
        <f t="shared" si="101"/>
        <v/>
      </c>
    </row>
    <row r="354" spans="1:22" ht="17.25" customHeight="1">
      <c r="A354" s="61" t="s">
        <v>242</v>
      </c>
      <c r="B354" s="61" t="s">
        <v>241</v>
      </c>
      <c r="C354" s="61" t="s">
        <v>245</v>
      </c>
      <c r="D354" s="61" t="s">
        <v>244</v>
      </c>
      <c r="E354" s="79">
        <v>8</v>
      </c>
      <c r="F354" s="61">
        <v>31</v>
      </c>
      <c r="G354" s="61" t="str">
        <f t="shared" ca="1" si="99"/>
        <v>55111</v>
      </c>
      <c r="H354" s="61" t="str">
        <f t="shared" ca="1" si="87"/>
        <v>美麻トレーニングセンター</v>
      </c>
      <c r="I354" s="83" t="str">
        <f t="shared" ca="1" si="102"/>
        <v/>
      </c>
      <c r="J354" s="61" t="str">
        <f t="shared" ca="1" si="88"/>
        <v/>
      </c>
      <c r="K354" s="61" t="str">
        <f t="shared" ca="1" si="100"/>
        <v/>
      </c>
      <c r="L354" s="61">
        <f t="shared" ca="1" si="89"/>
        <v>0</v>
      </c>
      <c r="M354" s="61">
        <f t="shared" ca="1" si="90"/>
        <v>0</v>
      </c>
      <c r="N354" s="61" t="str">
        <f t="shared" si="91"/>
        <v/>
      </c>
      <c r="O354" s="61" t="str">
        <f t="shared" si="92"/>
        <v/>
      </c>
      <c r="P354" s="61" t="str">
        <f t="shared" si="93"/>
        <v/>
      </c>
      <c r="Q354" s="61" t="str">
        <f t="shared" si="94"/>
        <v/>
      </c>
      <c r="R354" s="61" t="str">
        <f t="shared" si="95"/>
        <v/>
      </c>
      <c r="S354" s="61" t="str">
        <f t="shared" si="96"/>
        <v/>
      </c>
      <c r="T354" s="61" t="str">
        <f t="shared" si="97"/>
        <v/>
      </c>
      <c r="U354" s="61" t="str">
        <f t="shared" si="98"/>
        <v/>
      </c>
      <c r="V354" s="61" t="str">
        <f t="shared" si="101"/>
        <v/>
      </c>
    </row>
    <row r="355" spans="1:22" ht="17.25" customHeight="1">
      <c r="A355" s="61" t="s">
        <v>242</v>
      </c>
      <c r="B355" s="61" t="s">
        <v>241</v>
      </c>
      <c r="C355" s="61" t="s">
        <v>245</v>
      </c>
      <c r="D355" s="61" t="s">
        <v>244</v>
      </c>
      <c r="E355" s="79">
        <v>8</v>
      </c>
      <c r="F355" s="61">
        <v>32</v>
      </c>
      <c r="G355" s="61" t="str">
        <f t="shared" ca="1" si="99"/>
        <v>55215</v>
      </c>
      <c r="H355" s="61" t="str">
        <f t="shared" ca="1" si="87"/>
        <v>美麻テニスコート</v>
      </c>
      <c r="I355" s="83" t="str">
        <f t="shared" ca="1" si="102"/>
        <v/>
      </c>
      <c r="J355" s="61" t="str">
        <f t="shared" ca="1" si="88"/>
        <v/>
      </c>
      <c r="K355" s="61" t="str">
        <f t="shared" ca="1" si="100"/>
        <v/>
      </c>
      <c r="L355" s="61">
        <f t="shared" ca="1" si="89"/>
        <v>0</v>
      </c>
      <c r="M355" s="61">
        <f t="shared" ca="1" si="90"/>
        <v>0</v>
      </c>
      <c r="N355" s="61" t="str">
        <f t="shared" si="91"/>
        <v/>
      </c>
      <c r="O355" s="61" t="str">
        <f t="shared" si="92"/>
        <v/>
      </c>
      <c r="P355" s="61" t="str">
        <f t="shared" si="93"/>
        <v/>
      </c>
      <c r="Q355" s="61" t="str">
        <f t="shared" si="94"/>
        <v/>
      </c>
      <c r="R355" s="61" t="str">
        <f t="shared" si="95"/>
        <v/>
      </c>
      <c r="S355" s="61" t="str">
        <f t="shared" si="96"/>
        <v/>
      </c>
      <c r="T355" s="61" t="str">
        <f t="shared" si="97"/>
        <v/>
      </c>
      <c r="U355" s="61" t="str">
        <f t="shared" si="98"/>
        <v/>
      </c>
      <c r="V355" s="61" t="str">
        <f t="shared" si="101"/>
        <v/>
      </c>
    </row>
    <row r="356" spans="1:22" ht="17.25" customHeight="1">
      <c r="A356" s="61" t="s">
        <v>242</v>
      </c>
      <c r="B356" s="61" t="s">
        <v>241</v>
      </c>
      <c r="C356" s="61" t="s">
        <v>245</v>
      </c>
      <c r="D356" s="61" t="s">
        <v>244</v>
      </c>
      <c r="E356" s="79">
        <v>8</v>
      </c>
      <c r="F356" s="61">
        <v>33</v>
      </c>
      <c r="G356" s="61" t="str">
        <f t="shared" ca="1" si="99"/>
        <v>55314</v>
      </c>
      <c r="H356" s="61" t="str">
        <f t="shared" ca="1" si="87"/>
        <v>美麻運動場</v>
      </c>
      <c r="I356" s="83" t="str">
        <f t="shared" ca="1" si="102"/>
        <v/>
      </c>
      <c r="J356" s="61" t="str">
        <f t="shared" ca="1" si="88"/>
        <v/>
      </c>
      <c r="K356" s="61" t="str">
        <f t="shared" ca="1" si="100"/>
        <v/>
      </c>
      <c r="L356" s="61">
        <f t="shared" ca="1" si="89"/>
        <v>0</v>
      </c>
      <c r="M356" s="61">
        <f t="shared" ca="1" si="90"/>
        <v>0</v>
      </c>
      <c r="N356" s="61" t="str">
        <f t="shared" si="91"/>
        <v/>
      </c>
      <c r="O356" s="61" t="str">
        <f t="shared" si="92"/>
        <v/>
      </c>
      <c r="P356" s="61" t="str">
        <f t="shared" si="93"/>
        <v/>
      </c>
      <c r="Q356" s="61" t="str">
        <f t="shared" si="94"/>
        <v/>
      </c>
      <c r="R356" s="61" t="str">
        <f t="shared" si="95"/>
        <v/>
      </c>
      <c r="S356" s="61" t="str">
        <f t="shared" si="96"/>
        <v/>
      </c>
      <c r="T356" s="61" t="str">
        <f t="shared" si="97"/>
        <v/>
      </c>
      <c r="U356" s="61" t="str">
        <f t="shared" si="98"/>
        <v/>
      </c>
      <c r="V356" s="61" t="str">
        <f t="shared" si="101"/>
        <v/>
      </c>
    </row>
    <row r="357" spans="1:22" ht="17.25" customHeight="1">
      <c r="A357" s="61" t="s">
        <v>242</v>
      </c>
      <c r="B357" s="61" t="s">
        <v>241</v>
      </c>
      <c r="C357" s="61" t="s">
        <v>245</v>
      </c>
      <c r="D357" s="61" t="s">
        <v>244</v>
      </c>
      <c r="E357" s="79">
        <v>8</v>
      </c>
      <c r="F357" s="61">
        <v>34</v>
      </c>
      <c r="G357" s="61" t="str">
        <f t="shared" ca="1" si="99"/>
        <v>55414</v>
      </c>
      <c r="H357" s="61" t="str">
        <f t="shared" ca="1" si="87"/>
        <v>美麻丸山公園運動広場</v>
      </c>
      <c r="I357" s="83" t="str">
        <f t="shared" ca="1" si="102"/>
        <v/>
      </c>
      <c r="J357" s="61" t="str">
        <f t="shared" ca="1" si="88"/>
        <v/>
      </c>
      <c r="K357" s="61" t="str">
        <f t="shared" ca="1" si="100"/>
        <v/>
      </c>
      <c r="L357" s="61">
        <f t="shared" ca="1" si="89"/>
        <v>0</v>
      </c>
      <c r="M357" s="61">
        <f t="shared" ca="1" si="90"/>
        <v>0</v>
      </c>
      <c r="N357" s="61" t="str">
        <f t="shared" si="91"/>
        <v/>
      </c>
      <c r="O357" s="61" t="str">
        <f t="shared" si="92"/>
        <v/>
      </c>
      <c r="P357" s="61" t="str">
        <f t="shared" si="93"/>
        <v/>
      </c>
      <c r="Q357" s="61" t="str">
        <f t="shared" si="94"/>
        <v/>
      </c>
      <c r="R357" s="61" t="str">
        <f t="shared" si="95"/>
        <v/>
      </c>
      <c r="S357" s="61" t="str">
        <f t="shared" si="96"/>
        <v/>
      </c>
      <c r="T357" s="61" t="str">
        <f t="shared" si="97"/>
        <v/>
      </c>
      <c r="U357" s="61" t="str">
        <f t="shared" si="98"/>
        <v/>
      </c>
      <c r="V357" s="61" t="str">
        <f t="shared" si="101"/>
        <v/>
      </c>
    </row>
    <row r="358" spans="1:22" ht="17.25" customHeight="1">
      <c r="A358" s="61" t="s">
        <v>242</v>
      </c>
      <c r="B358" s="61" t="s">
        <v>241</v>
      </c>
      <c r="C358" s="61" t="s">
        <v>245</v>
      </c>
      <c r="D358" s="61" t="s">
        <v>244</v>
      </c>
      <c r="E358" s="79">
        <v>8</v>
      </c>
      <c r="F358" s="61">
        <v>35</v>
      </c>
      <c r="G358" s="61" t="str">
        <f t="shared" ca="1" si="99"/>
        <v>56111</v>
      </c>
      <c r="H358" s="61" t="str">
        <f t="shared" ca="1" si="87"/>
        <v>八坂トレーニングセンター</v>
      </c>
      <c r="I358" s="83" t="str">
        <f t="shared" ca="1" si="102"/>
        <v/>
      </c>
      <c r="J358" s="61" t="str">
        <f t="shared" ca="1" si="88"/>
        <v/>
      </c>
      <c r="K358" s="61" t="str">
        <f t="shared" ca="1" si="100"/>
        <v/>
      </c>
      <c r="L358" s="61">
        <f t="shared" ca="1" si="89"/>
        <v>0</v>
      </c>
      <c r="M358" s="61">
        <f t="shared" ca="1" si="90"/>
        <v>0</v>
      </c>
      <c r="N358" s="61" t="str">
        <f t="shared" si="91"/>
        <v/>
      </c>
      <c r="O358" s="61" t="str">
        <f t="shared" si="92"/>
        <v/>
      </c>
      <c r="P358" s="61" t="str">
        <f t="shared" si="93"/>
        <v/>
      </c>
      <c r="Q358" s="61" t="str">
        <f t="shared" si="94"/>
        <v/>
      </c>
      <c r="R358" s="61" t="str">
        <f t="shared" si="95"/>
        <v/>
      </c>
      <c r="S358" s="61" t="str">
        <f t="shared" si="96"/>
        <v/>
      </c>
      <c r="T358" s="61" t="str">
        <f t="shared" si="97"/>
        <v/>
      </c>
      <c r="U358" s="61" t="str">
        <f t="shared" si="98"/>
        <v/>
      </c>
      <c r="V358" s="61" t="str">
        <f t="shared" si="101"/>
        <v/>
      </c>
    </row>
    <row r="359" spans="1:22" ht="17.25" customHeight="1">
      <c r="A359" s="61" t="s">
        <v>242</v>
      </c>
      <c r="B359" s="61" t="s">
        <v>241</v>
      </c>
      <c r="C359" s="61" t="s">
        <v>245</v>
      </c>
      <c r="D359" s="61" t="s">
        <v>244</v>
      </c>
      <c r="E359" s="79">
        <v>8</v>
      </c>
      <c r="F359" s="61">
        <v>36</v>
      </c>
      <c r="G359" s="61" t="str">
        <f t="shared" ca="1" si="99"/>
        <v>99999</v>
      </c>
      <c r="H359" s="61">
        <f t="shared" ca="1" si="87"/>
        <v>0</v>
      </c>
      <c r="I359" s="83" t="str">
        <f t="shared" ca="1" si="102"/>
        <v/>
      </c>
      <c r="J359" s="61" t="str">
        <f t="shared" ca="1" si="88"/>
        <v/>
      </c>
      <c r="K359" s="61" t="str">
        <f t="shared" ca="1" si="100"/>
        <v/>
      </c>
      <c r="L359" s="61">
        <f t="shared" ca="1" si="89"/>
        <v>0</v>
      </c>
      <c r="M359" s="61">
        <f t="shared" ca="1" si="90"/>
        <v>0</v>
      </c>
      <c r="N359" s="61" t="str">
        <f t="shared" si="91"/>
        <v/>
      </c>
      <c r="O359" s="61" t="str">
        <f t="shared" si="92"/>
        <v/>
      </c>
      <c r="P359" s="61" t="str">
        <f t="shared" si="93"/>
        <v/>
      </c>
      <c r="Q359" s="61" t="str">
        <f t="shared" si="94"/>
        <v/>
      </c>
      <c r="R359" s="61" t="str">
        <f t="shared" si="95"/>
        <v/>
      </c>
      <c r="S359" s="61" t="str">
        <f t="shared" si="96"/>
        <v/>
      </c>
      <c r="T359" s="61" t="str">
        <f t="shared" si="97"/>
        <v/>
      </c>
      <c r="U359" s="61" t="str">
        <f t="shared" si="98"/>
        <v/>
      </c>
      <c r="V359" s="61" t="str">
        <f t="shared" si="101"/>
        <v/>
      </c>
    </row>
    <row r="360" spans="1:22" ht="17.25" customHeight="1">
      <c r="A360" s="61" t="s">
        <v>242</v>
      </c>
      <c r="B360" s="61" t="s">
        <v>241</v>
      </c>
      <c r="C360" s="61" t="s">
        <v>245</v>
      </c>
      <c r="D360" s="61" t="s">
        <v>244</v>
      </c>
      <c r="E360" s="79">
        <v>8</v>
      </c>
      <c r="F360" s="61">
        <v>37</v>
      </c>
      <c r="G360" s="61">
        <f t="shared" ca="1" si="99"/>
        <v>0</v>
      </c>
      <c r="H360" s="61">
        <f t="shared" ca="1" si="87"/>
        <v>0</v>
      </c>
      <c r="I360" s="83" t="str">
        <f t="shared" ca="1" si="102"/>
        <v/>
      </c>
      <c r="J360" s="61" t="str">
        <f t="shared" ca="1" si="88"/>
        <v/>
      </c>
      <c r="K360" s="61" t="str">
        <f t="shared" ca="1" si="100"/>
        <v/>
      </c>
      <c r="L360" s="61">
        <f t="shared" ca="1" si="89"/>
        <v>0</v>
      </c>
      <c r="M360" s="61">
        <f t="shared" ca="1" si="90"/>
        <v>0</v>
      </c>
      <c r="N360" s="61" t="str">
        <f t="shared" si="91"/>
        <v/>
      </c>
      <c r="O360" s="61" t="str">
        <f t="shared" si="92"/>
        <v/>
      </c>
      <c r="P360" s="61" t="str">
        <f t="shared" si="93"/>
        <v/>
      </c>
      <c r="Q360" s="61" t="str">
        <f t="shared" si="94"/>
        <v/>
      </c>
      <c r="R360" s="61" t="str">
        <f t="shared" si="95"/>
        <v/>
      </c>
      <c r="S360" s="61" t="str">
        <f t="shared" si="96"/>
        <v/>
      </c>
      <c r="T360" s="61" t="str">
        <f t="shared" si="97"/>
        <v/>
      </c>
      <c r="U360" s="61" t="str">
        <f t="shared" si="98"/>
        <v/>
      </c>
      <c r="V360" s="61" t="str">
        <f t="shared" si="101"/>
        <v/>
      </c>
    </row>
    <row r="361" spans="1:22" ht="17.25" customHeight="1">
      <c r="A361" s="61" t="s">
        <v>242</v>
      </c>
      <c r="B361" s="61" t="s">
        <v>241</v>
      </c>
      <c r="C361" s="61" t="s">
        <v>245</v>
      </c>
      <c r="D361" s="61" t="s">
        <v>244</v>
      </c>
      <c r="E361" s="79">
        <v>8</v>
      </c>
      <c r="F361" s="61">
        <v>38</v>
      </c>
      <c r="G361" s="61">
        <f t="shared" ca="1" si="99"/>
        <v>0</v>
      </c>
      <c r="H361" s="61">
        <f t="shared" ca="1" si="87"/>
        <v>0</v>
      </c>
      <c r="I361" s="83" t="str">
        <f t="shared" ca="1" si="102"/>
        <v/>
      </c>
      <c r="J361" s="61" t="str">
        <f t="shared" ca="1" si="88"/>
        <v/>
      </c>
      <c r="K361" s="61" t="str">
        <f t="shared" ca="1" si="100"/>
        <v/>
      </c>
      <c r="L361" s="61">
        <f t="shared" ca="1" si="89"/>
        <v>0</v>
      </c>
      <c r="M361" s="61">
        <f t="shared" ca="1" si="90"/>
        <v>0</v>
      </c>
      <c r="N361" s="61" t="str">
        <f t="shared" si="91"/>
        <v/>
      </c>
      <c r="O361" s="61" t="str">
        <f t="shared" si="92"/>
        <v/>
      </c>
      <c r="P361" s="61" t="str">
        <f t="shared" si="93"/>
        <v/>
      </c>
      <c r="Q361" s="61" t="str">
        <f t="shared" si="94"/>
        <v/>
      </c>
      <c r="R361" s="61" t="str">
        <f t="shared" si="95"/>
        <v/>
      </c>
      <c r="S361" s="61" t="str">
        <f t="shared" si="96"/>
        <v/>
      </c>
      <c r="T361" s="61" t="str">
        <f t="shared" si="97"/>
        <v/>
      </c>
      <c r="U361" s="61" t="str">
        <f t="shared" si="98"/>
        <v/>
      </c>
      <c r="V361" s="61" t="str">
        <f t="shared" si="101"/>
        <v/>
      </c>
    </row>
    <row r="362" spans="1:22" ht="17.25" customHeight="1">
      <c r="A362" s="61" t="s">
        <v>242</v>
      </c>
      <c r="B362" s="61" t="s">
        <v>241</v>
      </c>
      <c r="C362" s="61" t="s">
        <v>245</v>
      </c>
      <c r="D362" s="61" t="s">
        <v>244</v>
      </c>
      <c r="E362" s="79">
        <v>8</v>
      </c>
      <c r="F362" s="61">
        <v>39</v>
      </c>
      <c r="G362" s="61">
        <f t="shared" ca="1" si="99"/>
        <v>0</v>
      </c>
      <c r="H362" s="61">
        <f t="shared" ca="1" si="87"/>
        <v>0</v>
      </c>
      <c r="I362" s="83" t="str">
        <f t="shared" ca="1" si="102"/>
        <v/>
      </c>
      <c r="J362" s="61" t="str">
        <f t="shared" ca="1" si="88"/>
        <v/>
      </c>
      <c r="K362" s="61" t="str">
        <f t="shared" ca="1" si="100"/>
        <v/>
      </c>
      <c r="L362" s="61">
        <f t="shared" ca="1" si="89"/>
        <v>0</v>
      </c>
      <c r="M362" s="61">
        <f t="shared" ca="1" si="90"/>
        <v>0</v>
      </c>
      <c r="N362" s="61" t="str">
        <f t="shared" si="91"/>
        <v/>
      </c>
      <c r="O362" s="61" t="str">
        <f t="shared" si="92"/>
        <v/>
      </c>
      <c r="P362" s="61" t="str">
        <f t="shared" si="93"/>
        <v/>
      </c>
      <c r="Q362" s="61" t="str">
        <f t="shared" si="94"/>
        <v/>
      </c>
      <c r="R362" s="61" t="str">
        <f t="shared" si="95"/>
        <v/>
      </c>
      <c r="S362" s="61" t="str">
        <f t="shared" si="96"/>
        <v/>
      </c>
      <c r="T362" s="61" t="str">
        <f t="shared" si="97"/>
        <v/>
      </c>
      <c r="U362" s="61" t="str">
        <f t="shared" si="98"/>
        <v/>
      </c>
      <c r="V362" s="61" t="str">
        <f t="shared" si="101"/>
        <v/>
      </c>
    </row>
    <row r="363" spans="1:22" ht="17.25" customHeight="1">
      <c r="A363" s="61" t="s">
        <v>242</v>
      </c>
      <c r="B363" s="61" t="s">
        <v>241</v>
      </c>
      <c r="C363" s="61" t="s">
        <v>245</v>
      </c>
      <c r="D363" s="61" t="s">
        <v>244</v>
      </c>
      <c r="E363" s="79">
        <v>8</v>
      </c>
      <c r="F363" s="61">
        <v>40</v>
      </c>
      <c r="G363" s="61">
        <f t="shared" ca="1" si="99"/>
        <v>0</v>
      </c>
      <c r="H363" s="61">
        <f t="shared" ca="1" si="87"/>
        <v>0</v>
      </c>
      <c r="I363" s="83" t="str">
        <f t="shared" ca="1" si="102"/>
        <v/>
      </c>
      <c r="J363" s="61" t="str">
        <f t="shared" ca="1" si="88"/>
        <v/>
      </c>
      <c r="K363" s="61" t="str">
        <f t="shared" ca="1" si="100"/>
        <v/>
      </c>
      <c r="L363" s="61">
        <f t="shared" ca="1" si="89"/>
        <v>0</v>
      </c>
      <c r="M363" s="61">
        <f t="shared" ca="1" si="90"/>
        <v>0</v>
      </c>
      <c r="N363" s="61" t="str">
        <f t="shared" si="91"/>
        <v/>
      </c>
      <c r="O363" s="61" t="str">
        <f t="shared" si="92"/>
        <v/>
      </c>
      <c r="P363" s="61" t="str">
        <f t="shared" si="93"/>
        <v/>
      </c>
      <c r="Q363" s="61" t="str">
        <f t="shared" si="94"/>
        <v/>
      </c>
      <c r="R363" s="61" t="str">
        <f t="shared" si="95"/>
        <v/>
      </c>
      <c r="S363" s="61" t="str">
        <f t="shared" si="96"/>
        <v/>
      </c>
      <c r="T363" s="61" t="str">
        <f t="shared" si="97"/>
        <v/>
      </c>
      <c r="U363" s="61" t="str">
        <f t="shared" si="98"/>
        <v/>
      </c>
      <c r="V363" s="61" t="str">
        <f t="shared" si="101"/>
        <v/>
      </c>
    </row>
    <row r="364" spans="1:22" ht="17.25" customHeight="1">
      <c r="A364" s="61" t="s">
        <v>242</v>
      </c>
      <c r="B364" s="61" t="s">
        <v>241</v>
      </c>
      <c r="C364" s="61" t="s">
        <v>245</v>
      </c>
      <c r="D364" s="61" t="s">
        <v>244</v>
      </c>
      <c r="E364" s="79">
        <v>8</v>
      </c>
      <c r="F364" s="61">
        <v>41</v>
      </c>
      <c r="G364" s="61">
        <f t="shared" ca="1" si="99"/>
        <v>0</v>
      </c>
      <c r="H364" s="61">
        <f t="shared" ca="1" si="87"/>
        <v>0</v>
      </c>
      <c r="I364" s="83" t="str">
        <f t="shared" ca="1" si="102"/>
        <v/>
      </c>
      <c r="J364" s="61" t="str">
        <f t="shared" ca="1" si="88"/>
        <v/>
      </c>
      <c r="K364" s="61" t="str">
        <f t="shared" ca="1" si="100"/>
        <v/>
      </c>
      <c r="L364" s="61">
        <f t="shared" ca="1" si="89"/>
        <v>0</v>
      </c>
      <c r="M364" s="61">
        <f t="shared" ca="1" si="90"/>
        <v>0</v>
      </c>
      <c r="N364" s="61" t="str">
        <f t="shared" si="91"/>
        <v/>
      </c>
      <c r="O364" s="61" t="str">
        <f t="shared" si="92"/>
        <v/>
      </c>
      <c r="P364" s="61" t="str">
        <f t="shared" si="93"/>
        <v/>
      </c>
      <c r="Q364" s="61" t="str">
        <f t="shared" si="94"/>
        <v/>
      </c>
      <c r="R364" s="61" t="str">
        <f t="shared" si="95"/>
        <v/>
      </c>
      <c r="S364" s="61" t="str">
        <f t="shared" si="96"/>
        <v/>
      </c>
      <c r="T364" s="61" t="str">
        <f t="shared" si="97"/>
        <v/>
      </c>
      <c r="U364" s="61" t="str">
        <f t="shared" si="98"/>
        <v/>
      </c>
      <c r="V364" s="61" t="str">
        <f t="shared" si="101"/>
        <v/>
      </c>
    </row>
    <row r="365" spans="1:22" ht="17.25" customHeight="1">
      <c r="A365" s="61" t="s">
        <v>242</v>
      </c>
      <c r="B365" s="61" t="s">
        <v>241</v>
      </c>
      <c r="C365" s="61" t="s">
        <v>245</v>
      </c>
      <c r="D365" s="61" t="s">
        <v>244</v>
      </c>
      <c r="E365" s="79">
        <v>8</v>
      </c>
      <c r="F365" s="61">
        <v>42</v>
      </c>
      <c r="G365" s="61">
        <f t="shared" ca="1" si="99"/>
        <v>0</v>
      </c>
      <c r="H365" s="61">
        <f t="shared" ca="1" si="87"/>
        <v>0</v>
      </c>
      <c r="I365" s="83" t="str">
        <f t="shared" ca="1" si="102"/>
        <v/>
      </c>
      <c r="J365" s="61" t="str">
        <f t="shared" ca="1" si="88"/>
        <v/>
      </c>
      <c r="K365" s="61" t="str">
        <f t="shared" ca="1" si="100"/>
        <v/>
      </c>
      <c r="L365" s="61">
        <f t="shared" ca="1" si="89"/>
        <v>0</v>
      </c>
      <c r="M365" s="61">
        <f t="shared" ca="1" si="90"/>
        <v>0</v>
      </c>
      <c r="N365" s="61" t="str">
        <f t="shared" si="91"/>
        <v/>
      </c>
      <c r="O365" s="61" t="str">
        <f t="shared" si="92"/>
        <v/>
      </c>
      <c r="P365" s="61" t="str">
        <f t="shared" si="93"/>
        <v/>
      </c>
      <c r="Q365" s="61" t="str">
        <f t="shared" si="94"/>
        <v/>
      </c>
      <c r="R365" s="61" t="str">
        <f t="shared" si="95"/>
        <v/>
      </c>
      <c r="S365" s="61" t="str">
        <f t="shared" si="96"/>
        <v/>
      </c>
      <c r="T365" s="61" t="str">
        <f t="shared" si="97"/>
        <v/>
      </c>
      <c r="U365" s="61" t="str">
        <f t="shared" si="98"/>
        <v/>
      </c>
      <c r="V365" s="61" t="str">
        <f t="shared" si="101"/>
        <v/>
      </c>
    </row>
    <row r="366" spans="1:22" ht="17.25" customHeight="1">
      <c r="A366" s="61" t="s">
        <v>242</v>
      </c>
      <c r="B366" s="61" t="s">
        <v>241</v>
      </c>
      <c r="C366" s="61" t="s">
        <v>245</v>
      </c>
      <c r="D366" s="61" t="s">
        <v>244</v>
      </c>
      <c r="E366" s="79">
        <v>8</v>
      </c>
      <c r="F366" s="61">
        <v>43</v>
      </c>
      <c r="G366" s="61">
        <f t="shared" ca="1" si="99"/>
        <v>0</v>
      </c>
      <c r="H366" s="61">
        <f t="shared" ca="1" si="87"/>
        <v>0</v>
      </c>
      <c r="I366" s="83" t="str">
        <f t="shared" ca="1" si="102"/>
        <v/>
      </c>
      <c r="J366" s="61" t="str">
        <f t="shared" ca="1" si="88"/>
        <v/>
      </c>
      <c r="K366" s="61" t="str">
        <f t="shared" ca="1" si="100"/>
        <v/>
      </c>
      <c r="L366" s="61">
        <f t="shared" ca="1" si="89"/>
        <v>0</v>
      </c>
      <c r="M366" s="61">
        <f t="shared" ca="1" si="90"/>
        <v>0</v>
      </c>
      <c r="N366" s="61" t="str">
        <f t="shared" si="91"/>
        <v/>
      </c>
      <c r="O366" s="61" t="str">
        <f t="shared" si="92"/>
        <v/>
      </c>
      <c r="P366" s="61" t="str">
        <f t="shared" si="93"/>
        <v/>
      </c>
      <c r="Q366" s="61" t="str">
        <f t="shared" si="94"/>
        <v/>
      </c>
      <c r="R366" s="61" t="str">
        <f t="shared" si="95"/>
        <v/>
      </c>
      <c r="S366" s="61" t="str">
        <f t="shared" si="96"/>
        <v/>
      </c>
      <c r="T366" s="61" t="str">
        <f t="shared" si="97"/>
        <v/>
      </c>
      <c r="U366" s="61" t="str">
        <f t="shared" si="98"/>
        <v/>
      </c>
      <c r="V366" s="61" t="str">
        <f t="shared" si="101"/>
        <v/>
      </c>
    </row>
    <row r="367" spans="1:22" ht="17.25" customHeight="1">
      <c r="A367" s="61" t="s">
        <v>242</v>
      </c>
      <c r="B367" s="61" t="s">
        <v>241</v>
      </c>
      <c r="C367" s="61" t="s">
        <v>245</v>
      </c>
      <c r="D367" s="61" t="s">
        <v>244</v>
      </c>
      <c r="E367" s="79">
        <v>8</v>
      </c>
      <c r="F367" s="61">
        <v>44</v>
      </c>
      <c r="G367" s="61">
        <f t="shared" ca="1" si="99"/>
        <v>0</v>
      </c>
      <c r="H367" s="61">
        <f t="shared" ca="1" si="87"/>
        <v>0</v>
      </c>
      <c r="I367" s="83" t="str">
        <f t="shared" ca="1" si="102"/>
        <v/>
      </c>
      <c r="J367" s="61" t="str">
        <f t="shared" ca="1" si="88"/>
        <v/>
      </c>
      <c r="K367" s="61" t="str">
        <f t="shared" ca="1" si="100"/>
        <v/>
      </c>
      <c r="L367" s="61">
        <f t="shared" ca="1" si="89"/>
        <v>0</v>
      </c>
      <c r="M367" s="61">
        <f t="shared" ca="1" si="90"/>
        <v>0</v>
      </c>
      <c r="N367" s="61" t="str">
        <f t="shared" si="91"/>
        <v/>
      </c>
      <c r="O367" s="61" t="str">
        <f t="shared" si="92"/>
        <v/>
      </c>
      <c r="P367" s="61" t="str">
        <f t="shared" si="93"/>
        <v/>
      </c>
      <c r="Q367" s="61" t="str">
        <f t="shared" si="94"/>
        <v/>
      </c>
      <c r="R367" s="61" t="str">
        <f t="shared" si="95"/>
        <v/>
      </c>
      <c r="S367" s="61" t="str">
        <f t="shared" si="96"/>
        <v/>
      </c>
      <c r="T367" s="61" t="str">
        <f t="shared" si="97"/>
        <v/>
      </c>
      <c r="U367" s="61" t="str">
        <f t="shared" si="98"/>
        <v/>
      </c>
      <c r="V367" s="61" t="str">
        <f t="shared" si="101"/>
        <v/>
      </c>
    </row>
    <row r="368" spans="1:22" ht="17.25" customHeight="1">
      <c r="A368" s="61" t="s">
        <v>242</v>
      </c>
      <c r="B368" s="61" t="s">
        <v>241</v>
      </c>
      <c r="C368" s="61" t="s">
        <v>245</v>
      </c>
      <c r="D368" s="61" t="s">
        <v>244</v>
      </c>
      <c r="E368" s="79">
        <v>8</v>
      </c>
      <c r="F368" s="61">
        <v>45</v>
      </c>
      <c r="G368" s="61">
        <f t="shared" ca="1" si="99"/>
        <v>0</v>
      </c>
      <c r="H368" s="61">
        <f t="shared" ca="1" si="87"/>
        <v>0</v>
      </c>
      <c r="I368" s="83" t="str">
        <f t="shared" ca="1" si="102"/>
        <v/>
      </c>
      <c r="J368" s="61" t="str">
        <f t="shared" ca="1" si="88"/>
        <v/>
      </c>
      <c r="K368" s="61" t="str">
        <f t="shared" ca="1" si="100"/>
        <v/>
      </c>
      <c r="L368" s="61">
        <f t="shared" ca="1" si="89"/>
        <v>0</v>
      </c>
      <c r="M368" s="61">
        <f t="shared" ca="1" si="90"/>
        <v>0</v>
      </c>
      <c r="N368" s="61" t="str">
        <f t="shared" si="91"/>
        <v/>
      </c>
      <c r="O368" s="61" t="str">
        <f t="shared" si="92"/>
        <v/>
      </c>
      <c r="P368" s="61" t="str">
        <f t="shared" si="93"/>
        <v/>
      </c>
      <c r="Q368" s="61" t="str">
        <f t="shared" si="94"/>
        <v/>
      </c>
      <c r="R368" s="61" t="str">
        <f t="shared" si="95"/>
        <v/>
      </c>
      <c r="S368" s="61" t="str">
        <f t="shared" si="96"/>
        <v/>
      </c>
      <c r="T368" s="61" t="str">
        <f t="shared" si="97"/>
        <v/>
      </c>
      <c r="U368" s="61" t="str">
        <f t="shared" si="98"/>
        <v/>
      </c>
      <c r="V368" s="61" t="str">
        <f t="shared" si="101"/>
        <v/>
      </c>
    </row>
    <row r="369" spans="1:22" ht="17.25" customHeight="1">
      <c r="A369" s="61" t="s">
        <v>242</v>
      </c>
      <c r="B369" s="61" t="s">
        <v>241</v>
      </c>
      <c r="C369" s="61" t="s">
        <v>245</v>
      </c>
      <c r="D369" s="61" t="s">
        <v>244</v>
      </c>
      <c r="E369" s="79">
        <v>8</v>
      </c>
      <c r="F369" s="61">
        <v>46</v>
      </c>
      <c r="G369" s="61">
        <f t="shared" ca="1" si="99"/>
        <v>0</v>
      </c>
      <c r="H369" s="61">
        <f t="shared" ca="1" si="87"/>
        <v>0</v>
      </c>
      <c r="I369" s="83" t="str">
        <f t="shared" ca="1" si="102"/>
        <v/>
      </c>
      <c r="J369" s="61" t="str">
        <f t="shared" ca="1" si="88"/>
        <v/>
      </c>
      <c r="K369" s="61" t="str">
        <f t="shared" ca="1" si="100"/>
        <v/>
      </c>
      <c r="L369" s="61">
        <f t="shared" ca="1" si="89"/>
        <v>0</v>
      </c>
      <c r="M369" s="61">
        <f t="shared" ca="1" si="90"/>
        <v>0</v>
      </c>
      <c r="N369" s="61" t="str">
        <f t="shared" si="91"/>
        <v/>
      </c>
      <c r="O369" s="61" t="str">
        <f t="shared" si="92"/>
        <v/>
      </c>
      <c r="P369" s="61" t="str">
        <f t="shared" si="93"/>
        <v/>
      </c>
      <c r="Q369" s="61" t="str">
        <f t="shared" si="94"/>
        <v/>
      </c>
      <c r="R369" s="61" t="str">
        <f t="shared" si="95"/>
        <v/>
      </c>
      <c r="S369" s="61" t="str">
        <f t="shared" si="96"/>
        <v/>
      </c>
      <c r="T369" s="61" t="str">
        <f t="shared" si="97"/>
        <v/>
      </c>
      <c r="U369" s="61" t="str">
        <f t="shared" si="98"/>
        <v/>
      </c>
      <c r="V369" s="61" t="str">
        <f t="shared" si="101"/>
        <v/>
      </c>
    </row>
  </sheetData>
  <mergeCells count="127">
    <mergeCell ref="AP48:AR48"/>
    <mergeCell ref="AS48:AV48"/>
    <mergeCell ref="AP49:AR50"/>
    <mergeCell ref="AS49:BL50"/>
    <mergeCell ref="AP51:BL51"/>
    <mergeCell ref="AP52:BL52"/>
    <mergeCell ref="AP47:AR47"/>
    <mergeCell ref="AS47:AV47"/>
    <mergeCell ref="AP42:AR42"/>
    <mergeCell ref="AS42:AV42"/>
    <mergeCell ref="AP43:AR46"/>
    <mergeCell ref="AS43:AV43"/>
    <mergeCell ref="AS44:AV44"/>
    <mergeCell ref="AS45:AV45"/>
    <mergeCell ref="AS46:AV46"/>
    <mergeCell ref="AP34:AR36"/>
    <mergeCell ref="AS34:AV34"/>
    <mergeCell ref="AS36:AV36"/>
    <mergeCell ref="AP37:AR41"/>
    <mergeCell ref="AS37:AV37"/>
    <mergeCell ref="AS38:AV38"/>
    <mergeCell ref="AS41:AV41"/>
    <mergeCell ref="AP30:AR33"/>
    <mergeCell ref="AS30:AV30"/>
    <mergeCell ref="AS31:AV31"/>
    <mergeCell ref="AS32:AV32"/>
    <mergeCell ref="AS33:AV33"/>
    <mergeCell ref="AS39:AV39"/>
    <mergeCell ref="AS40:AV40"/>
    <mergeCell ref="AS35:AV35"/>
    <mergeCell ref="AS22:AV22"/>
    <mergeCell ref="AS23:AV23"/>
    <mergeCell ref="AS24:AV24"/>
    <mergeCell ref="AS25:AV25"/>
    <mergeCell ref="AS26:AV26"/>
    <mergeCell ref="AS27:AV27"/>
    <mergeCell ref="AP12:AR12"/>
    <mergeCell ref="AS12:AV12"/>
    <mergeCell ref="AP13:AR29"/>
    <mergeCell ref="AS13:AV13"/>
    <mergeCell ref="AS14:AV14"/>
    <mergeCell ref="AS15:AV15"/>
    <mergeCell ref="AS18:AV18"/>
    <mergeCell ref="AS19:AV19"/>
    <mergeCell ref="AS20:AV20"/>
    <mergeCell ref="AS21:AV21"/>
    <mergeCell ref="AS28:AV28"/>
    <mergeCell ref="AS29:AV29"/>
    <mergeCell ref="AS16:AV16"/>
    <mergeCell ref="AS17:AV17"/>
    <mergeCell ref="AW11:AX11"/>
    <mergeCell ref="AY11:AZ11"/>
    <mergeCell ref="BA11:BB11"/>
    <mergeCell ref="BC11:BD11"/>
    <mergeCell ref="BE11:BF11"/>
    <mergeCell ref="BG11:BH11"/>
    <mergeCell ref="BI11:BJ11"/>
    <mergeCell ref="BK11:BL11"/>
    <mergeCell ref="BA10:BB10"/>
    <mergeCell ref="BC10:BD10"/>
    <mergeCell ref="BE10:BF10"/>
    <mergeCell ref="BG10:BH10"/>
    <mergeCell ref="BI10:BJ10"/>
    <mergeCell ref="BK10:BL10"/>
    <mergeCell ref="AY9:AZ9"/>
    <mergeCell ref="BA9:BB9"/>
    <mergeCell ref="BC9:BD9"/>
    <mergeCell ref="BE9:BF9"/>
    <mergeCell ref="BG9:BH9"/>
    <mergeCell ref="BI9:BJ9"/>
    <mergeCell ref="BK9:BL9"/>
    <mergeCell ref="AB10:AB12"/>
    <mergeCell ref="AC10:AC12"/>
    <mergeCell ref="AD10:AD12"/>
    <mergeCell ref="AE10:AE12"/>
    <mergeCell ref="AF10:AF12"/>
    <mergeCell ref="AG10:AG12"/>
    <mergeCell ref="AH10:AH12"/>
    <mergeCell ref="AI10:AI12"/>
    <mergeCell ref="AJ10:AJ12"/>
    <mergeCell ref="AK10:AK12"/>
    <mergeCell ref="AL10:AL12"/>
    <mergeCell ref="AM10:AM12"/>
    <mergeCell ref="AU10:AV10"/>
    <mergeCell ref="AW10:AX10"/>
    <mergeCell ref="AY10:AZ10"/>
    <mergeCell ref="AN11:AO11"/>
    <mergeCell ref="AP11:AV11"/>
    <mergeCell ref="AQ7:AS7"/>
    <mergeCell ref="AT7:BL7"/>
    <mergeCell ref="AP8:AT10"/>
    <mergeCell ref="AU8:AV8"/>
    <mergeCell ref="AW8:AX8"/>
    <mergeCell ref="AY8:AZ8"/>
    <mergeCell ref="BA8:BB8"/>
    <mergeCell ref="BC8:BD8"/>
    <mergeCell ref="BE8:BF8"/>
    <mergeCell ref="BG8:BH8"/>
    <mergeCell ref="AP5:AP7"/>
    <mergeCell ref="AQ5:AS5"/>
    <mergeCell ref="AT5:AV5"/>
    <mergeCell ref="AW5:BL5"/>
    <mergeCell ref="AQ6:AS6"/>
    <mergeCell ref="AT6:AW6"/>
    <mergeCell ref="AX6:AZ6"/>
    <mergeCell ref="BA6:BE6"/>
    <mergeCell ref="BF6:BH6"/>
    <mergeCell ref="BI6:BL6"/>
    <mergeCell ref="BI8:BJ8"/>
    <mergeCell ref="BK8:BL8"/>
    <mergeCell ref="AU9:AV9"/>
    <mergeCell ref="AW9:AX9"/>
    <mergeCell ref="AP3:AS3"/>
    <mergeCell ref="AT3:BD3"/>
    <mergeCell ref="BF3:BH3"/>
    <mergeCell ref="BI3:BI4"/>
    <mergeCell ref="AP4:AS4"/>
    <mergeCell ref="AT4:BD4"/>
    <mergeCell ref="BF4:BH4"/>
    <mergeCell ref="AP1:AQ1"/>
    <mergeCell ref="AR1:BE1"/>
    <mergeCell ref="BG1:BH1"/>
    <mergeCell ref="BI1:BL1"/>
    <mergeCell ref="AP2:AQ2"/>
    <mergeCell ref="AR2:BE2"/>
    <mergeCell ref="BG2:BH2"/>
    <mergeCell ref="BI2:BL2"/>
  </mergeCells>
  <phoneticPr fontId="1"/>
  <dataValidations count="18">
    <dataValidation type="list" imeMode="on" showInputMessage="1" sqref="BF4:BH4" xr:uid="{F6E8EEE1-D99B-4231-B3BD-B1EF977B2202}">
      <formula1>"北信越大会以上,県大会(本戦),県大会(予選),その他"</formula1>
    </dataValidation>
    <dataValidation type="whole" errorStyle="warning" imeMode="off" allowBlank="1" showInputMessage="1" showErrorMessage="1" errorTitle="屋内施設" error="第一･第二屋内運動場以外の屋内施設の利用開始時間は9:00です。9:00以前の時間は入力しないでください。" sqref="BC43 BA43 AW37 AW43 AW47 BC37 AY37 AY43 AY47 BC47 BA47 BA37 BA34:BA35 AY34:AY35 BC34:BC35 AW34:AW35" xr:uid="{381F6626-4CB3-4E8C-92F3-DA9D9615EA42}">
      <formula1>9</formula1>
      <formula2>20</formula2>
    </dataValidation>
    <dataValidation type="whole" errorStyle="warning" imeMode="off" allowBlank="1" showInputMessage="1" showErrorMessage="1" errorTitle="屋内施設" error="屋内施設の利用開始可能時間は9:00からです。" sqref="BK47 BI43 BE43 BE47 BI47 BG47 BK43 BG43 BG34:BG35 BI34:BI35 BK34:BK35 BE34:BE35" xr:uid="{C0C14171-7C98-4F59-B70A-4DF8DC92F1F2}">
      <formula1>9</formula1>
      <formula2>20</formula2>
    </dataValidation>
    <dataValidation type="list" imeMode="on" showInputMessage="1" sqref="AW11:BL11" xr:uid="{D143E787-D826-4EE1-AE55-9987C558F99F}">
      <formula1>"準備日,予備日,第1希望,第2希望,第3希望,合宿"</formula1>
    </dataValidation>
    <dataValidation imeMode="off" allowBlank="1" showInputMessage="1" showErrorMessage="1" sqref="BI6:BL6 AT7 AO3:AO10 BI1:BL1 AW44:BL46 BC36 BK3:BK4 AT5 BA6 AW36 AN1:AO1 BA36 AW9:BL9 AW32:BL32 AW21:BL21 AY36 AW26:BL29 AZ36:AZ37 AX36:AX37 BD36:BL37 BB36:BB37 AW48:BL48 AN3:AN1048576 AO12:AO1048576" xr:uid="{516F912A-4149-45D0-9F1A-E5868026D575}"/>
    <dataValidation imeMode="on" allowBlank="1" showInputMessage="1" showErrorMessage="1" sqref="AT6 AT3:AT4 AW5 BL3:BL4 BJ3:BJ4 BF3:BI3" xr:uid="{AA8EDC2E-522C-47B1-911C-6574A1A55856}"/>
    <dataValidation type="whole" errorStyle="warning" imeMode="off" allowBlank="1" showInputMessage="1" showErrorMessage="1" errorTitle="屋内施設" error="利用は21:00までです。(総合体育館の日曜祝日は17:00まで)" sqref="BL43 BJ43 BD47 BB47 AZ43 BJ47 AX43 BH43 BF47 BD43 BF43 AZ47 BL47 AX47 BH47 BB43 BL34:BL35 BJ34:BJ35 BH34:BH35 BF34:BF35 AZ34:AZ35 BB34:BB35 AX34:AX35 BD34:BD35" xr:uid="{AD2EA0E4-597C-4FD4-B380-2639EC6E37CF}">
      <formula1>10</formula1>
      <formula2>21</formula2>
    </dataValidation>
    <dataValidation type="list" allowBlank="1" showInputMessage="1" showErrorMessage="1" sqref="AR1:BE1" xr:uid="{3E689995-9A7A-492B-8557-FECA380C73D9}">
      <formula1>"年度 大町市体育施設仮借用申請書 (大町市教育委員会スポーツ課長宛),年度 大町市体育施設仮借用申請に対する許可明細"</formula1>
    </dataValidation>
    <dataValidation type="whole" errorStyle="information" imeMode="off" allowBlank="1" showInputMessage="1" showErrorMessage="1" errorTitle="総合体育館" error="総合体育館の利用可能時間は9-21時(日曜祝祭日は9-17時)です。時間外開館を希望する場合は別途ご相談ください。" sqref="BA13:BA17 BC13:BC17 BE13:BE17 BG13:BG17 BI13:BI17 BK13:BK17 AW13:AW17 AY13:AY17" xr:uid="{2F411C11-876B-4347-B7FB-F61BFA1580C6}">
      <formula1>9</formula1>
      <formula2>20</formula2>
    </dataValidation>
    <dataValidation type="whole" errorStyle="information" imeMode="off" allowBlank="1" showInputMessage="1" showErrorMessage="1" errorTitle="総合体育館" error="総合体育館の利用可能時間は9-21時(日曜祝祭日は9-17時)です。時間外開館を希望する場合は別途ご相談ください。" sqref="BB13:BB17 BD13:BD17 BF13:BF17 BH13:BH17 BJ13:BJ17 BL13:BL17 AX13:AX17 AZ13:AZ17" xr:uid="{FE5E3686-B3FB-4F35-99A0-823811D38F20}">
      <formula1>10</formula1>
      <formula2>21</formula2>
    </dataValidation>
    <dataValidation type="whole" errorStyle="information" imeMode="off" allowBlank="1" showInputMessage="1" showErrorMessage="1" errorTitle="屋内運動場" error="屋内運動場の利用開始可能時間は5-22時です。" sqref="AW23:AW25 AY23:AY25 BA23:BA25 BC23:BC25 BE23:BE25 BG23:BG25 BI23:BI25 BK23:BK25" xr:uid="{CBB62161-F71C-40DD-A290-E490FAEA6FEB}">
      <formula1>5</formula1>
      <formula2>21</formula2>
    </dataValidation>
    <dataValidation type="whole" errorStyle="information" imeMode="off" allowBlank="1" showInputMessage="1" showErrorMessage="1" errorTitle="屋内運動場" error="屋内運動場の利用開始可能時間は5-22時です。" sqref="AX23:AX25 AZ23:AZ25 BB23:BB25 BD23:BD25 BF23:BF25 BH23:BH25 BJ23:BJ25 BL23:BL25" xr:uid="{E0D79F00-C06A-4AF9-A9CC-037984FBD391}">
      <formula1>6</formula1>
      <formula2>22</formula2>
    </dataValidation>
    <dataValidation type="whole" errorStyle="information" imeMode="off" allowBlank="1" showInputMessage="1" showErrorMessage="1" errorTitle="屋外施設(照明無)" error="利用可能時間は5時-日没(18時)までです。" sqref="AW18:AW20 AY18:AY20 BA18:BA20 BC18:BC20 BE18:BE20 BG18:BG20 BI18:BI20 BK18:BK20 AW22 AY22 BA22 BC22 BE22 BG22 BI22 BK22 AW33 AY33 BA33 BC33 BE33 BG33 BI33 BK33" xr:uid="{3ECAE73D-CE8C-4CAC-B8B8-1095E327C23B}">
      <formula1>5</formula1>
      <formula2>17</formula2>
    </dataValidation>
    <dataValidation type="whole" errorStyle="information" imeMode="off" allowBlank="1" showInputMessage="1" showErrorMessage="1" errorTitle="屋外施設(照明無)" error="利用可能時間は5時-日没(18時)までです。" sqref="AX18:AX20 AZ18:AZ20 BB18:BB20 BD18:BD20 BF18:BF20 BH18:BH20 BJ18:BJ20 BL18:BL20 AX22 AZ22 BB22 BD22 BF22 BH22 BJ22 BL22 AX33 AZ33 BB33 BD33 BF33 BH33 BJ33 BL33" xr:uid="{9296017C-F7A4-454F-859D-08A3CC8308AE}">
      <formula1>6</formula1>
      <formula2>18</formula2>
    </dataValidation>
    <dataValidation type="whole" errorStyle="information" imeMode="off" allowBlank="1" showInputMessage="1" showErrorMessage="1" errorTitle="屋外施設(照明有)" error="利用可能時間は5時-21時までです。" sqref="AW38:AW42 AY38:AY42 BA38:BA42 BC38:BC42 BE38:BE42 BG38:BG42 BI38:BI42 BK38:BK42" xr:uid="{BB1F82CC-F50F-4AAD-9A24-1017C91AC6D0}">
      <formula1>5</formula1>
      <formula2>20</formula2>
    </dataValidation>
    <dataValidation type="whole" errorStyle="information" imeMode="off" allowBlank="1" showInputMessage="1" showErrorMessage="1" errorTitle="屋外施設(照明有)" error="利用可能時間は5時-21時までです。" sqref="AX38:AX42 AZ38:AZ42 BB38:BB42 BD38:BD42 BF38:BF42 BH38:BH42 BJ38:BJ42 BL38:BL42" xr:uid="{90E470C6-C0AC-4384-84DA-DEEDF965B17C}">
      <formula1>6</formula1>
      <formula2>21</formula2>
    </dataValidation>
    <dataValidation type="whole" errorStyle="information" imeMode="off" allowBlank="1" showInputMessage="1" showErrorMessage="1" errorTitle="B&amp;G体育館" error="B&amp;G体育館の利用時間は7-22時です。" sqref="AW30:AW31 AY30:AY31 BA30:BA31 BC30:BC31 BE30:BE31 BG30:BG31 BI30:BI31 BK30:BK31" xr:uid="{0FD678E7-84EE-47EA-8BCC-4E575D790EFA}">
      <formula1>7</formula1>
      <formula2>21</formula2>
    </dataValidation>
    <dataValidation type="whole" errorStyle="information" imeMode="off" allowBlank="1" showInputMessage="1" showErrorMessage="1" errorTitle="B&amp;G体育館" error="B&amp;G体育館の利用時間は7-22時です。" sqref="AX30:AX31 AZ30:AZ31 BB30:BB31 BD30:BD31 BF30:BF31 BH30:BH31 BJ30:BJ31 BL30:BL31" xr:uid="{11940D56-85F9-472D-8BC6-0CCE72983579}">
      <formula1>8</formula1>
      <formula2>22</formula2>
    </dataValidation>
  </dataValidations>
  <pageMargins left="0.62992125984251968" right="0.43307086614173229" top="0.62992125984251968" bottom="0.43307086614173229" header="0.31496062992125984" footer="0.31496062992125984"/>
  <pageSetup paperSize="9" scale="85" orientation="portrait" blackAndWhite="1"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CC"/>
    <pageSetUpPr fitToPage="1"/>
  </sheetPr>
  <dimension ref="A1:DX369"/>
  <sheetViews>
    <sheetView topLeftCell="AP1" workbookViewId="0">
      <pane ySplit="12" topLeftCell="A13" activePane="bottomLeft" state="frozen"/>
      <selection pane="bottomLeft" activeCell="AS17" sqref="AS17:AV17"/>
    </sheetView>
  </sheetViews>
  <sheetFormatPr defaultColWidth="9" defaultRowHeight="17.25" customHeight="1" outlineLevelCol="1"/>
  <cols>
    <col min="1" max="6" width="2.7265625" style="44" hidden="1" customWidth="1" outlineLevel="1"/>
    <col min="7" max="7" width="5.26953125" style="44" hidden="1" customWidth="1" outlineLevel="1"/>
    <col min="8" max="9" width="9" style="44" hidden="1" customWidth="1" outlineLevel="1"/>
    <col min="10" max="22" width="2.7265625" style="44" hidden="1" customWidth="1" outlineLevel="1"/>
    <col min="23" max="23" width="5.453125" style="45" hidden="1" customWidth="1" outlineLevel="1"/>
    <col min="24" max="41" width="2.7265625" style="45" hidden="1" customWidth="1" outlineLevel="1"/>
    <col min="42" max="42" width="2.7265625" style="59" customWidth="1" collapsed="1"/>
    <col min="43" max="43" width="2.453125" style="59" customWidth="1"/>
    <col min="44" max="44" width="3.26953125" style="59" customWidth="1"/>
    <col min="45" max="45" width="5" style="57" customWidth="1"/>
    <col min="46" max="46" width="8.453125" style="57" customWidth="1"/>
    <col min="47" max="47" width="1.26953125" style="57" customWidth="1"/>
    <col min="48" max="48" width="4" style="57" customWidth="1"/>
    <col min="49" max="64" width="4" style="59" customWidth="1"/>
    <col min="65" max="126" width="3.26953125" style="59" customWidth="1"/>
    <col min="127" max="16384" width="9" style="59"/>
  </cols>
  <sheetData>
    <row r="1" spans="1:128" ht="17.25" customHeight="1">
      <c r="AP1" s="99">
        <v>2026</v>
      </c>
      <c r="AQ1" s="99"/>
      <c r="AR1" s="100" t="s">
        <v>229</v>
      </c>
      <c r="AS1" s="100"/>
      <c r="AT1" s="100"/>
      <c r="AU1" s="100"/>
      <c r="AV1" s="100"/>
      <c r="AW1" s="100"/>
      <c r="AX1" s="100"/>
      <c r="AY1" s="100"/>
      <c r="AZ1" s="100"/>
      <c r="BA1" s="100"/>
      <c r="BB1" s="100"/>
      <c r="BC1" s="100"/>
      <c r="BD1" s="100"/>
      <c r="BE1" s="100"/>
      <c r="BF1" s="1"/>
      <c r="BG1" s="101" t="s">
        <v>150</v>
      </c>
      <c r="BH1" s="102"/>
      <c r="BI1" s="103"/>
      <c r="BJ1" s="103"/>
      <c r="BK1" s="103"/>
      <c r="BL1" s="104"/>
    </row>
    <row r="2" spans="1:128" ht="17.25" customHeight="1">
      <c r="A2" s="46"/>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105"/>
      <c r="AQ2" s="105"/>
      <c r="AR2" s="106" t="s">
        <v>237</v>
      </c>
      <c r="AS2" s="106"/>
      <c r="AT2" s="106"/>
      <c r="AU2" s="106"/>
      <c r="AV2" s="106"/>
      <c r="AW2" s="106"/>
      <c r="AX2" s="106"/>
      <c r="AY2" s="106"/>
      <c r="AZ2" s="106"/>
      <c r="BA2" s="106"/>
      <c r="BB2" s="106"/>
      <c r="BC2" s="106"/>
      <c r="BD2" s="106"/>
      <c r="BE2" s="106"/>
      <c r="BF2" s="55"/>
      <c r="BG2" s="108"/>
      <c r="BH2" s="108"/>
      <c r="BI2" s="175" t="s">
        <v>171</v>
      </c>
      <c r="BJ2" s="175"/>
      <c r="BK2" s="175"/>
      <c r="BL2" s="175"/>
    </row>
    <row r="3" spans="1:128" ht="17.25" customHeight="1">
      <c r="AP3" s="87" t="s">
        <v>146</v>
      </c>
      <c r="AQ3" s="87"/>
      <c r="AR3" s="87"/>
      <c r="AS3" s="87"/>
      <c r="AT3" s="88" t="s">
        <v>231</v>
      </c>
      <c r="AU3" s="89"/>
      <c r="AV3" s="89"/>
      <c r="AW3" s="89"/>
      <c r="AX3" s="89"/>
      <c r="AY3" s="89"/>
      <c r="AZ3" s="89"/>
      <c r="BA3" s="89"/>
      <c r="BB3" s="89"/>
      <c r="BC3" s="89"/>
      <c r="BD3" s="89"/>
      <c r="BE3" s="19" t="s">
        <v>163</v>
      </c>
      <c r="BF3" s="90" t="s">
        <v>248</v>
      </c>
      <c r="BG3" s="90"/>
      <c r="BH3" s="91"/>
      <c r="BI3" s="173" t="s">
        <v>157</v>
      </c>
      <c r="BJ3" s="15" t="s">
        <v>154</v>
      </c>
      <c r="BK3" s="14">
        <v>60</v>
      </c>
      <c r="BL3" s="17" t="s">
        <v>156</v>
      </c>
    </row>
    <row r="4" spans="1:128" ht="17.25" customHeight="1">
      <c r="AP4" s="94" t="s">
        <v>147</v>
      </c>
      <c r="AQ4" s="94"/>
      <c r="AR4" s="94"/>
      <c r="AS4" s="94"/>
      <c r="AT4" s="95" t="s">
        <v>232</v>
      </c>
      <c r="AU4" s="96"/>
      <c r="AV4" s="96"/>
      <c r="AW4" s="96"/>
      <c r="AX4" s="96"/>
      <c r="AY4" s="96"/>
      <c r="AZ4" s="96"/>
      <c r="BA4" s="96"/>
      <c r="BB4" s="96"/>
      <c r="BC4" s="96"/>
      <c r="BD4" s="96"/>
      <c r="BE4" s="20" t="s">
        <v>133</v>
      </c>
      <c r="BF4" s="97" t="s">
        <v>236</v>
      </c>
      <c r="BG4" s="97"/>
      <c r="BH4" s="98"/>
      <c r="BI4" s="174"/>
      <c r="BJ4" s="16" t="s">
        <v>155</v>
      </c>
      <c r="BK4" s="13">
        <v>20</v>
      </c>
      <c r="BL4" s="18" t="s">
        <v>156</v>
      </c>
    </row>
    <row r="5" spans="1:128" ht="17.25" customHeight="1">
      <c r="AP5" s="118" t="s">
        <v>151</v>
      </c>
      <c r="AQ5" s="119" t="s">
        <v>158</v>
      </c>
      <c r="AR5" s="116"/>
      <c r="AS5" s="120"/>
      <c r="AT5" s="88" t="s">
        <v>249</v>
      </c>
      <c r="AU5" s="89"/>
      <c r="AV5" s="121"/>
      <c r="AW5" s="122" t="s">
        <v>250</v>
      </c>
      <c r="AX5" s="89"/>
      <c r="AY5" s="89"/>
      <c r="AZ5" s="89"/>
      <c r="BA5" s="89"/>
      <c r="BB5" s="89"/>
      <c r="BC5" s="89"/>
      <c r="BD5" s="89"/>
      <c r="BE5" s="89"/>
      <c r="BF5" s="89"/>
      <c r="BG5" s="89"/>
      <c r="BH5" s="89"/>
      <c r="BI5" s="89"/>
      <c r="BJ5" s="89"/>
      <c r="BK5" s="89"/>
      <c r="BL5" s="123"/>
    </row>
    <row r="6" spans="1:128" ht="17.25" customHeight="1">
      <c r="AP6" s="118"/>
      <c r="AQ6" s="101" t="s">
        <v>160</v>
      </c>
      <c r="AR6" s="102"/>
      <c r="AS6" s="124"/>
      <c r="AT6" s="125" t="s">
        <v>251</v>
      </c>
      <c r="AU6" s="126"/>
      <c r="AV6" s="126"/>
      <c r="AW6" s="127"/>
      <c r="AX6" s="128" t="s">
        <v>149</v>
      </c>
      <c r="AY6" s="128"/>
      <c r="AZ6" s="101"/>
      <c r="BA6" s="129"/>
      <c r="BB6" s="129"/>
      <c r="BC6" s="129"/>
      <c r="BD6" s="129"/>
      <c r="BE6" s="130"/>
      <c r="BF6" s="128" t="s">
        <v>148</v>
      </c>
      <c r="BG6" s="128"/>
      <c r="BH6" s="101"/>
      <c r="BI6" s="130"/>
      <c r="BJ6" s="131"/>
      <c r="BK6" s="131"/>
      <c r="BL6" s="132"/>
    </row>
    <row r="7" spans="1:128" ht="17.25" customHeight="1">
      <c r="AP7" s="118"/>
      <c r="AQ7" s="109" t="s">
        <v>161</v>
      </c>
      <c r="AR7" s="110"/>
      <c r="AS7" s="111"/>
      <c r="AT7" s="112"/>
      <c r="AU7" s="112"/>
      <c r="AV7" s="112"/>
      <c r="AW7" s="112"/>
      <c r="AX7" s="112"/>
      <c r="AY7" s="112"/>
      <c r="AZ7" s="112"/>
      <c r="BA7" s="112"/>
      <c r="BB7" s="112"/>
      <c r="BC7" s="112"/>
      <c r="BD7" s="112"/>
      <c r="BE7" s="112"/>
      <c r="BF7" s="112"/>
      <c r="BG7" s="112"/>
      <c r="BH7" s="112"/>
      <c r="BI7" s="112"/>
      <c r="BJ7" s="112"/>
      <c r="BK7" s="112"/>
      <c r="BL7" s="113"/>
    </row>
    <row r="8" spans="1:128" ht="17.25" customHeight="1">
      <c r="AP8" s="114"/>
      <c r="AQ8" s="114"/>
      <c r="AR8" s="114"/>
      <c r="AS8" s="114"/>
      <c r="AT8" s="114"/>
      <c r="AU8" s="116"/>
      <c r="AV8" s="116"/>
      <c r="AW8" s="117"/>
      <c r="AX8" s="117"/>
      <c r="AY8" s="117"/>
      <c r="AZ8" s="117"/>
      <c r="BA8" s="117"/>
      <c r="BB8" s="117"/>
      <c r="BC8" s="117"/>
      <c r="BD8" s="117"/>
      <c r="BE8" s="117"/>
      <c r="BF8" s="117"/>
      <c r="BG8" s="117"/>
      <c r="BH8" s="117"/>
      <c r="BI8" s="117"/>
      <c r="BJ8" s="117"/>
      <c r="BK8" s="117"/>
      <c r="BL8" s="117"/>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row>
    <row r="9" spans="1:128" ht="17.25" customHeight="1">
      <c r="AP9" s="176"/>
      <c r="AQ9" s="176"/>
      <c r="AR9" s="176"/>
      <c r="AS9" s="176"/>
      <c r="AT9" s="176"/>
      <c r="AU9" s="177" t="s">
        <v>239</v>
      </c>
      <c r="AV9" s="133"/>
      <c r="AW9" s="134">
        <v>45843</v>
      </c>
      <c r="AX9" s="134"/>
      <c r="AY9" s="134">
        <v>45844</v>
      </c>
      <c r="AZ9" s="134"/>
      <c r="BA9" s="134"/>
      <c r="BB9" s="134"/>
      <c r="BC9" s="134"/>
      <c r="BD9" s="134"/>
      <c r="BE9" s="134"/>
      <c r="BF9" s="134"/>
      <c r="BG9" s="134"/>
      <c r="BH9" s="134"/>
      <c r="BI9" s="134"/>
      <c r="BJ9" s="134"/>
      <c r="BK9" s="134"/>
      <c r="BL9" s="134"/>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row>
    <row r="10" spans="1:128" ht="17.25" customHeight="1">
      <c r="AB10" s="178" t="s">
        <v>145</v>
      </c>
      <c r="AC10" s="178" t="s">
        <v>144</v>
      </c>
      <c r="AD10" s="178" t="s">
        <v>143</v>
      </c>
      <c r="AE10" s="178" t="s">
        <v>142</v>
      </c>
      <c r="AF10" s="178" t="s">
        <v>141</v>
      </c>
      <c r="AG10" s="178" t="s">
        <v>140</v>
      </c>
      <c r="AH10" s="178" t="s">
        <v>139</v>
      </c>
      <c r="AI10" s="178" t="s">
        <v>138</v>
      </c>
      <c r="AJ10" s="178" t="s">
        <v>136</v>
      </c>
      <c r="AK10" s="178" t="s">
        <v>137</v>
      </c>
      <c r="AL10" s="178"/>
      <c r="AM10" s="178"/>
      <c r="AN10" s="47"/>
      <c r="AO10" s="47"/>
      <c r="AP10" s="176"/>
      <c r="AQ10" s="176"/>
      <c r="AR10" s="176"/>
      <c r="AS10" s="176"/>
      <c r="AT10" s="176"/>
      <c r="AU10" s="177" t="s">
        <v>240</v>
      </c>
      <c r="AV10" s="133"/>
      <c r="AW10" s="136" t="str">
        <f>IF(AW9="","",TEXT(AW9,"aaa"))</f>
        <v>土</v>
      </c>
      <c r="AX10" s="136"/>
      <c r="AY10" s="136" t="str">
        <f t="shared" ref="AY10" si="0">IF(AY9="","",TEXT(AY9,"aaa"))</f>
        <v>日</v>
      </c>
      <c r="AZ10" s="136"/>
      <c r="BA10" s="136" t="str">
        <f t="shared" ref="BA10" si="1">IF(BA9="","",TEXT(BA9,"aaa"))</f>
        <v/>
      </c>
      <c r="BB10" s="136"/>
      <c r="BC10" s="136" t="str">
        <f t="shared" ref="BC10" si="2">IF(BC9="","",TEXT(BC9,"aaa"))</f>
        <v/>
      </c>
      <c r="BD10" s="136"/>
      <c r="BE10" s="136" t="str">
        <f t="shared" ref="BE10" si="3">IF(BE9="","",TEXT(BE9,"aaa"))</f>
        <v/>
      </c>
      <c r="BF10" s="136"/>
      <c r="BG10" s="136" t="str">
        <f t="shared" ref="BG10" si="4">IF(BG9="","",TEXT(BG9,"aaa"))</f>
        <v/>
      </c>
      <c r="BH10" s="136"/>
      <c r="BI10" s="136" t="str">
        <f t="shared" ref="BI10" si="5">IF(BI9="","",TEXT(BI9,"aaa"))</f>
        <v/>
      </c>
      <c r="BJ10" s="136"/>
      <c r="BK10" s="136" t="str">
        <f t="shared" ref="BK10" si="6">IF(BK9="","",TEXT(BK9,"aaa"))</f>
        <v/>
      </c>
      <c r="BL10" s="136"/>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row>
    <row r="11" spans="1:128" ht="17.25" customHeight="1">
      <c r="AB11" s="178"/>
      <c r="AC11" s="178"/>
      <c r="AD11" s="178"/>
      <c r="AE11" s="178"/>
      <c r="AF11" s="178"/>
      <c r="AG11" s="178"/>
      <c r="AH11" s="178"/>
      <c r="AI11" s="178"/>
      <c r="AJ11" s="178"/>
      <c r="AK11" s="178"/>
      <c r="AL11" s="178"/>
      <c r="AM11" s="178"/>
      <c r="AN11" s="178" t="s">
        <v>115</v>
      </c>
      <c r="AO11" s="179"/>
      <c r="AP11" s="138" t="s">
        <v>238</v>
      </c>
      <c r="AQ11" s="138"/>
      <c r="AR11" s="138"/>
      <c r="AS11" s="138"/>
      <c r="AT11" s="138"/>
      <c r="AU11" s="138"/>
      <c r="AV11" s="139"/>
      <c r="AW11" s="140"/>
      <c r="AX11" s="140"/>
      <c r="AY11" s="140"/>
      <c r="AZ11" s="140"/>
      <c r="BA11" s="140"/>
      <c r="BB11" s="140"/>
      <c r="BC11" s="140"/>
      <c r="BD11" s="140"/>
      <c r="BE11" s="140"/>
      <c r="BF11" s="140"/>
      <c r="BG11" s="140"/>
      <c r="BH11" s="140"/>
      <c r="BI11" s="140"/>
      <c r="BJ11" s="140"/>
      <c r="BK11" s="140"/>
      <c r="BL11" s="140"/>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row>
    <row r="12" spans="1:128" ht="17.25" customHeight="1" thickBot="1">
      <c r="F12" s="48"/>
      <c r="G12" s="44" t="s">
        <v>203</v>
      </c>
      <c r="H12" s="48" t="s">
        <v>28</v>
      </c>
      <c r="I12" s="44" t="s">
        <v>204</v>
      </c>
      <c r="J12" s="48" t="s">
        <v>205</v>
      </c>
      <c r="K12" s="44" t="s">
        <v>206</v>
      </c>
      <c r="L12" s="48" t="s">
        <v>207</v>
      </c>
      <c r="M12" s="44" t="s">
        <v>208</v>
      </c>
      <c r="N12" s="49" t="s">
        <v>209</v>
      </c>
      <c r="O12" s="50" t="s">
        <v>210</v>
      </c>
      <c r="P12" s="49" t="s">
        <v>211</v>
      </c>
      <c r="Q12" s="50" t="s">
        <v>212</v>
      </c>
      <c r="R12" s="49" t="s">
        <v>213</v>
      </c>
      <c r="S12" s="50" t="s">
        <v>214</v>
      </c>
      <c r="T12" s="49" t="s">
        <v>215</v>
      </c>
      <c r="U12" s="50" t="s">
        <v>216</v>
      </c>
      <c r="V12" s="50" t="s">
        <v>243</v>
      </c>
      <c r="W12" s="51" t="s">
        <v>134</v>
      </c>
      <c r="X12" s="51" t="s">
        <v>133</v>
      </c>
      <c r="Y12" s="51" t="s">
        <v>132</v>
      </c>
      <c r="Z12" s="52" t="s">
        <v>130</v>
      </c>
      <c r="AA12" s="51" t="s">
        <v>131</v>
      </c>
      <c r="AB12" s="178"/>
      <c r="AC12" s="178"/>
      <c r="AD12" s="178"/>
      <c r="AE12" s="178"/>
      <c r="AF12" s="178"/>
      <c r="AG12" s="178"/>
      <c r="AH12" s="178"/>
      <c r="AI12" s="178"/>
      <c r="AJ12" s="178"/>
      <c r="AK12" s="178"/>
      <c r="AL12" s="178"/>
      <c r="AM12" s="178"/>
      <c r="AN12" s="58" t="s">
        <v>86</v>
      </c>
      <c r="AO12" s="58" t="s">
        <v>1</v>
      </c>
      <c r="AP12" s="143" t="s">
        <v>87</v>
      </c>
      <c r="AQ12" s="144"/>
      <c r="AR12" s="145"/>
      <c r="AS12" s="144" t="s">
        <v>135</v>
      </c>
      <c r="AT12" s="146"/>
      <c r="AU12" s="146"/>
      <c r="AV12" s="147"/>
      <c r="AW12" s="3" t="s">
        <v>0</v>
      </c>
      <c r="AX12" s="4" t="s">
        <v>1</v>
      </c>
      <c r="AY12" s="3" t="s">
        <v>0</v>
      </c>
      <c r="AZ12" s="4" t="s">
        <v>1</v>
      </c>
      <c r="BA12" s="3" t="s">
        <v>0</v>
      </c>
      <c r="BB12" s="4" t="s">
        <v>1</v>
      </c>
      <c r="BC12" s="3" t="s">
        <v>0</v>
      </c>
      <c r="BD12" s="4" t="s">
        <v>1</v>
      </c>
      <c r="BE12" s="3" t="s">
        <v>0</v>
      </c>
      <c r="BF12" s="4" t="s">
        <v>1</v>
      </c>
      <c r="BG12" s="3" t="s">
        <v>0</v>
      </c>
      <c r="BH12" s="4" t="s">
        <v>1</v>
      </c>
      <c r="BI12" s="3" t="s">
        <v>0</v>
      </c>
      <c r="BJ12" s="4" t="s">
        <v>1</v>
      </c>
      <c r="BK12" s="3" t="s">
        <v>0</v>
      </c>
      <c r="BL12" s="4" t="s">
        <v>1</v>
      </c>
      <c r="BM12" s="56"/>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56"/>
      <c r="DC12" s="56"/>
      <c r="DD12" s="56"/>
      <c r="DE12" s="56"/>
      <c r="DF12" s="56"/>
      <c r="DG12" s="56"/>
      <c r="DH12" s="56"/>
      <c r="DI12" s="56"/>
      <c r="DJ12" s="56"/>
      <c r="DK12" s="56"/>
      <c r="DL12" s="56"/>
      <c r="DM12" s="56"/>
      <c r="DN12" s="56"/>
      <c r="DO12" s="56"/>
      <c r="DP12" s="56"/>
      <c r="DQ12" s="56"/>
      <c r="DR12" s="56"/>
      <c r="DS12" s="56"/>
      <c r="DT12" s="56"/>
      <c r="DU12" s="56"/>
      <c r="DV12" s="56"/>
      <c r="DW12" s="56"/>
      <c r="DX12" s="56"/>
    </row>
    <row r="13" spans="1:128" ht="17.25" customHeight="1" thickTop="1">
      <c r="A13" s="44" t="s">
        <v>242</v>
      </c>
      <c r="B13" s="44" t="s">
        <v>241</v>
      </c>
      <c r="C13" s="44" t="s">
        <v>217</v>
      </c>
      <c r="D13" s="44" t="s">
        <v>218</v>
      </c>
      <c r="E13" s="50">
        <v>1</v>
      </c>
      <c r="F13" s="44">
        <v>1</v>
      </c>
      <c r="G13" s="44" t="str">
        <f ca="1">INDIRECT($A13&amp;$F13+12)</f>
        <v>14111</v>
      </c>
      <c r="H13" s="44" t="str">
        <f t="shared" ref="H13:H65" ca="1" si="7">INDIRECT($B13&amp;$F13+12)</f>
        <v>総合体育館大アリーナ</v>
      </c>
      <c r="I13" s="53">
        <f ca="1">IF(INDIRECT($C13&amp;"$9")=0,"",(INDIRECT($C13&amp;"$9")))</f>
        <v>45843</v>
      </c>
      <c r="J13" s="44" t="str">
        <f t="shared" ref="J13:J65" ca="1" si="8">INDIRECT($C13&amp;"$10")</f>
        <v>土</v>
      </c>
      <c r="K13" s="44" t="str">
        <f ca="1">IF(INDIRECT($C13&amp;"$11")="","",INDIRECT($C13&amp;"$11"))</f>
        <v/>
      </c>
      <c r="L13" s="44">
        <f t="shared" ref="L13:L65" ca="1" si="9">INDIRECT($C13&amp;$F13+12)</f>
        <v>9</v>
      </c>
      <c r="M13" s="44">
        <f t="shared" ref="M13:M65" ca="1" si="10">INDIRECT($D13&amp;$F13+12)</f>
        <v>21</v>
      </c>
      <c r="N13" s="44" t="str">
        <f t="shared" ref="N13:N65" si="11">IF($AT$3="","",$AT$3)</f>
        <v>大会名･行事名（正式名称を記載してください）</v>
      </c>
      <c r="O13" s="44" t="str">
        <f t="shared" ref="O13:O65" si="12">IF($AT$4="","",$AT$4)</f>
        <v>○○○○実行委員会</v>
      </c>
      <c r="P13" s="44" t="str">
        <f t="shared" ref="P13:P65" si="13">IF($BF$3="","",$BF$3)</f>
        <v>○○競技</v>
      </c>
      <c r="Q13" s="44">
        <f t="shared" ref="Q13:Q65" si="14">IF($BK$3="","",$BK$3)</f>
        <v>60</v>
      </c>
      <c r="R13" s="44">
        <f t="shared" ref="R13:R65" si="15">IF($BK$4="","",$BK$4)</f>
        <v>20</v>
      </c>
      <c r="S13" s="44" t="str">
        <f t="shared" ref="S13:S65" si="16">IF($AT$6="","",$AT$6)</f>
        <v>担当者名</v>
      </c>
      <c r="T13" s="44" t="str">
        <f t="shared" ref="T13:T65" si="17">IF($BA$6="","",$BA$6)</f>
        <v/>
      </c>
      <c r="U13" s="44" t="str">
        <f t="shared" ref="U13:U65" si="18">IF($BI$6="","",$BI$6)</f>
        <v/>
      </c>
      <c r="V13" s="44" t="str">
        <f>IF($AT$7="","",$AT$7)</f>
        <v/>
      </c>
      <c r="W13" s="51" t="s">
        <v>172</v>
      </c>
      <c r="X13" s="51">
        <v>1</v>
      </c>
      <c r="Y13" s="51">
        <v>4</v>
      </c>
      <c r="Z13" s="51">
        <v>11</v>
      </c>
      <c r="AA13" s="51">
        <v>1</v>
      </c>
      <c r="AB13" s="51">
        <v>2</v>
      </c>
      <c r="AC13" s="51">
        <v>3</v>
      </c>
      <c r="AD13" s="51">
        <v>10</v>
      </c>
      <c r="AE13" s="51">
        <v>10</v>
      </c>
      <c r="AF13" s="51">
        <v>15</v>
      </c>
      <c r="AG13" s="51">
        <v>2</v>
      </c>
      <c r="AH13" s="51"/>
      <c r="AI13" s="51"/>
      <c r="AJ13" s="51"/>
      <c r="AK13" s="51"/>
      <c r="AL13" s="51"/>
      <c r="AM13" s="51"/>
      <c r="AN13" s="54">
        <v>0.375</v>
      </c>
      <c r="AO13" s="54">
        <v>0.875</v>
      </c>
      <c r="AP13" s="148" t="s">
        <v>19</v>
      </c>
      <c r="AQ13" s="149"/>
      <c r="AR13" s="150"/>
      <c r="AS13" s="182" t="s">
        <v>25</v>
      </c>
      <c r="AT13" s="183"/>
      <c r="AU13" s="183"/>
      <c r="AV13" s="183"/>
      <c r="AW13" s="5">
        <v>9</v>
      </c>
      <c r="AX13" s="6">
        <v>21</v>
      </c>
      <c r="AY13" s="5">
        <v>9</v>
      </c>
      <c r="AZ13" s="6">
        <v>21</v>
      </c>
      <c r="BA13" s="5"/>
      <c r="BB13" s="6"/>
      <c r="BC13" s="5"/>
      <c r="BD13" s="6"/>
      <c r="BE13" s="5"/>
      <c r="BF13" s="6"/>
      <c r="BG13" s="5"/>
      <c r="BH13" s="6"/>
      <c r="BI13" s="5"/>
      <c r="BJ13" s="6"/>
      <c r="BK13" s="5"/>
      <c r="BL13" s="6"/>
      <c r="BP13" s="21"/>
    </row>
    <row r="14" spans="1:128" ht="17.25" customHeight="1">
      <c r="A14" s="44" t="s">
        <v>242</v>
      </c>
      <c r="B14" s="44" t="s">
        <v>241</v>
      </c>
      <c r="C14" s="44" t="s">
        <v>217</v>
      </c>
      <c r="D14" s="44" t="s">
        <v>218</v>
      </c>
      <c r="E14" s="50">
        <v>1</v>
      </c>
      <c r="F14" s="44">
        <v>2</v>
      </c>
      <c r="G14" s="44" t="str">
        <f t="shared" ref="G14:G66" ca="1" si="19">INDIRECT($A14&amp;$F14+12)</f>
        <v>14121</v>
      </c>
      <c r="H14" s="44" t="str">
        <f t="shared" ca="1" si="7"/>
        <v>総合体育館小アリーナ</v>
      </c>
      <c r="I14" s="53">
        <f ca="1">IF(INDIRECT($C14&amp;"$9")=0,"",(INDIRECT($C14&amp;"$9")))</f>
        <v>45843</v>
      </c>
      <c r="J14" s="44" t="str">
        <f t="shared" ca="1" si="8"/>
        <v>土</v>
      </c>
      <c r="K14" s="44" t="str">
        <f t="shared" ref="K14:K66" ca="1" si="20">IF(INDIRECT($C14&amp;"$11")="","",INDIRECT($C14&amp;"$11"))</f>
        <v/>
      </c>
      <c r="L14" s="44">
        <f t="shared" ca="1" si="9"/>
        <v>9</v>
      </c>
      <c r="M14" s="44">
        <f t="shared" ca="1" si="10"/>
        <v>21</v>
      </c>
      <c r="N14" s="44" t="str">
        <f t="shared" si="11"/>
        <v>大会名･行事名（正式名称を記載してください）</v>
      </c>
      <c r="O14" s="44" t="str">
        <f t="shared" si="12"/>
        <v>○○○○実行委員会</v>
      </c>
      <c r="P14" s="44" t="str">
        <f t="shared" si="13"/>
        <v>○○競技</v>
      </c>
      <c r="Q14" s="44">
        <f t="shared" si="14"/>
        <v>60</v>
      </c>
      <c r="R14" s="44">
        <f t="shared" si="15"/>
        <v>20</v>
      </c>
      <c r="S14" s="44" t="str">
        <f t="shared" si="16"/>
        <v>担当者名</v>
      </c>
      <c r="T14" s="44" t="str">
        <f t="shared" si="17"/>
        <v/>
      </c>
      <c r="U14" s="44" t="str">
        <f t="shared" si="18"/>
        <v/>
      </c>
      <c r="V14" s="44" t="str">
        <f t="shared" ref="V14:V66" si="21">IF($AT$7="","",$AT$7)</f>
        <v/>
      </c>
      <c r="W14" s="51" t="s">
        <v>173</v>
      </c>
      <c r="X14" s="51">
        <v>1</v>
      </c>
      <c r="Y14" s="51">
        <v>4</v>
      </c>
      <c r="Z14" s="51">
        <v>12</v>
      </c>
      <c r="AA14" s="51">
        <v>1</v>
      </c>
      <c r="AB14" s="51">
        <v>1</v>
      </c>
      <c r="AC14" s="51">
        <v>1</v>
      </c>
      <c r="AD14" s="51">
        <v>3</v>
      </c>
      <c r="AE14" s="51">
        <v>3</v>
      </c>
      <c r="AF14" s="51">
        <v>5</v>
      </c>
      <c r="AG14" s="51"/>
      <c r="AH14" s="51"/>
      <c r="AI14" s="51"/>
      <c r="AJ14" s="51"/>
      <c r="AK14" s="51"/>
      <c r="AL14" s="51"/>
      <c r="AM14" s="51"/>
      <c r="AN14" s="54">
        <v>0.375</v>
      </c>
      <c r="AO14" s="54">
        <v>0.875</v>
      </c>
      <c r="AP14" s="151"/>
      <c r="AQ14" s="177"/>
      <c r="AR14" s="152"/>
      <c r="AS14" s="180" t="s">
        <v>26</v>
      </c>
      <c r="AT14" s="181"/>
      <c r="AU14" s="181"/>
      <c r="AV14" s="181"/>
      <c r="AW14" s="7">
        <v>9</v>
      </c>
      <c r="AX14" s="8">
        <v>21</v>
      </c>
      <c r="AY14" s="7">
        <v>9</v>
      </c>
      <c r="AZ14" s="8">
        <v>21</v>
      </c>
      <c r="BA14" s="7"/>
      <c r="BB14" s="8"/>
      <c r="BC14" s="7"/>
      <c r="BD14" s="8"/>
      <c r="BE14" s="7"/>
      <c r="BF14" s="8"/>
      <c r="BG14" s="7"/>
      <c r="BH14" s="8"/>
      <c r="BI14" s="7"/>
      <c r="BJ14" s="8"/>
      <c r="BK14" s="7"/>
      <c r="BL14" s="8"/>
      <c r="BP14" s="21"/>
    </row>
    <row r="15" spans="1:128" ht="17.25" customHeight="1">
      <c r="A15" s="44" t="s">
        <v>242</v>
      </c>
      <c r="B15" s="44" t="s">
        <v>241</v>
      </c>
      <c r="C15" s="44" t="s">
        <v>217</v>
      </c>
      <c r="D15" s="44" t="s">
        <v>218</v>
      </c>
      <c r="E15" s="50">
        <v>1</v>
      </c>
      <c r="F15" s="44">
        <v>3</v>
      </c>
      <c r="G15" s="44" t="str">
        <f t="shared" ca="1" si="19"/>
        <v>14133</v>
      </c>
      <c r="H15" s="44" t="str">
        <f t="shared" ca="1" si="7"/>
        <v>総合体育館会議室</v>
      </c>
      <c r="I15" s="53">
        <f t="shared" ref="I15:I67" ca="1" si="22">IF(INDIRECT($C15&amp;"$9")=0,"",(INDIRECT($C15&amp;"$9")))</f>
        <v>45843</v>
      </c>
      <c r="J15" s="44" t="str">
        <f t="shared" ca="1" si="8"/>
        <v>土</v>
      </c>
      <c r="K15" s="44" t="str">
        <f t="shared" ca="1" si="20"/>
        <v/>
      </c>
      <c r="L15" s="44">
        <f t="shared" ca="1" si="9"/>
        <v>9</v>
      </c>
      <c r="M15" s="44">
        <f t="shared" ca="1" si="10"/>
        <v>21</v>
      </c>
      <c r="N15" s="44" t="str">
        <f t="shared" si="11"/>
        <v>大会名･行事名（正式名称を記載してください）</v>
      </c>
      <c r="O15" s="44" t="str">
        <f t="shared" si="12"/>
        <v>○○○○実行委員会</v>
      </c>
      <c r="P15" s="44" t="str">
        <f t="shared" si="13"/>
        <v>○○競技</v>
      </c>
      <c r="Q15" s="44">
        <f t="shared" si="14"/>
        <v>60</v>
      </c>
      <c r="R15" s="44">
        <f t="shared" si="15"/>
        <v>20</v>
      </c>
      <c r="S15" s="44" t="str">
        <f t="shared" si="16"/>
        <v>担当者名</v>
      </c>
      <c r="T15" s="44" t="str">
        <f t="shared" si="17"/>
        <v/>
      </c>
      <c r="U15" s="44" t="str">
        <f t="shared" si="18"/>
        <v/>
      </c>
      <c r="V15" s="44" t="str">
        <f t="shared" si="21"/>
        <v/>
      </c>
      <c r="W15" s="51" t="s">
        <v>174</v>
      </c>
      <c r="X15" s="51">
        <v>1</v>
      </c>
      <c r="Y15" s="51">
        <v>4</v>
      </c>
      <c r="Z15" s="51">
        <v>13</v>
      </c>
      <c r="AA15" s="51">
        <v>3</v>
      </c>
      <c r="AB15" s="51"/>
      <c r="AC15" s="51"/>
      <c r="AD15" s="51"/>
      <c r="AE15" s="51"/>
      <c r="AF15" s="51"/>
      <c r="AG15" s="51"/>
      <c r="AH15" s="51"/>
      <c r="AI15" s="51"/>
      <c r="AJ15" s="51"/>
      <c r="AK15" s="51"/>
      <c r="AL15" s="51"/>
      <c r="AM15" s="51"/>
      <c r="AN15" s="54">
        <v>0.375</v>
      </c>
      <c r="AO15" s="54">
        <v>0.875</v>
      </c>
      <c r="AP15" s="151"/>
      <c r="AQ15" s="177"/>
      <c r="AR15" s="152"/>
      <c r="AS15" s="180" t="s">
        <v>120</v>
      </c>
      <c r="AT15" s="181"/>
      <c r="AU15" s="181"/>
      <c r="AV15" s="181"/>
      <c r="AW15" s="7">
        <v>9</v>
      </c>
      <c r="AX15" s="8">
        <v>21</v>
      </c>
      <c r="AY15" s="7">
        <v>9</v>
      </c>
      <c r="AZ15" s="8">
        <v>21</v>
      </c>
      <c r="BA15" s="7"/>
      <c r="BB15" s="8"/>
      <c r="BC15" s="7"/>
      <c r="BD15" s="8"/>
      <c r="BE15" s="7"/>
      <c r="BF15" s="8"/>
      <c r="BG15" s="7"/>
      <c r="BH15" s="8"/>
      <c r="BI15" s="7"/>
      <c r="BJ15" s="8"/>
      <c r="BK15" s="7"/>
      <c r="BL15" s="8"/>
      <c r="BP15" s="21"/>
    </row>
    <row r="16" spans="1:128" ht="17.25" customHeight="1">
      <c r="A16" s="44" t="s">
        <v>242</v>
      </c>
      <c r="B16" s="44" t="s">
        <v>241</v>
      </c>
      <c r="C16" s="44" t="s">
        <v>217</v>
      </c>
      <c r="D16" s="44" t="s">
        <v>218</v>
      </c>
      <c r="E16" s="50">
        <v>1</v>
      </c>
      <c r="F16" s="44">
        <v>4</v>
      </c>
      <c r="G16" s="44" t="str">
        <f t="shared" ca="1" si="19"/>
        <v>14217</v>
      </c>
      <c r="H16" s="44" t="str">
        <f t="shared" ca="1" si="7"/>
        <v>陸上競技場</v>
      </c>
      <c r="I16" s="53">
        <f t="shared" ca="1" si="22"/>
        <v>45843</v>
      </c>
      <c r="J16" s="44" t="str">
        <f t="shared" ca="1" si="8"/>
        <v>土</v>
      </c>
      <c r="K16" s="44" t="str">
        <f t="shared" ca="1" si="20"/>
        <v/>
      </c>
      <c r="L16" s="44">
        <f t="shared" ca="1" si="9"/>
        <v>5</v>
      </c>
      <c r="M16" s="44">
        <f t="shared" ca="1" si="10"/>
        <v>18</v>
      </c>
      <c r="N16" s="44" t="str">
        <f t="shared" si="11"/>
        <v>大会名･行事名（正式名称を記載してください）</v>
      </c>
      <c r="O16" s="44" t="str">
        <f t="shared" si="12"/>
        <v>○○○○実行委員会</v>
      </c>
      <c r="P16" s="44" t="str">
        <f t="shared" si="13"/>
        <v>○○競技</v>
      </c>
      <c r="Q16" s="44">
        <f t="shared" si="14"/>
        <v>60</v>
      </c>
      <c r="R16" s="44">
        <f t="shared" si="15"/>
        <v>20</v>
      </c>
      <c r="S16" s="44" t="str">
        <f t="shared" si="16"/>
        <v>担当者名</v>
      </c>
      <c r="T16" s="44" t="str">
        <f t="shared" si="17"/>
        <v/>
      </c>
      <c r="U16" s="44" t="str">
        <f t="shared" si="18"/>
        <v/>
      </c>
      <c r="V16" s="44" t="str">
        <f t="shared" si="21"/>
        <v/>
      </c>
      <c r="W16" s="51" t="s">
        <v>175</v>
      </c>
      <c r="X16" s="51">
        <v>1</v>
      </c>
      <c r="Y16" s="51">
        <v>4</v>
      </c>
      <c r="Z16" s="51">
        <v>21</v>
      </c>
      <c r="AA16" s="51">
        <v>7</v>
      </c>
      <c r="AB16" s="51"/>
      <c r="AC16" s="51"/>
      <c r="AD16" s="51"/>
      <c r="AE16" s="51"/>
      <c r="AF16" s="51"/>
      <c r="AG16" s="51"/>
      <c r="AH16" s="51">
        <v>1</v>
      </c>
      <c r="AI16" s="51"/>
      <c r="AJ16" s="51"/>
      <c r="AK16" s="51"/>
      <c r="AL16" s="51"/>
      <c r="AM16" s="51"/>
      <c r="AN16" s="54">
        <v>0.20833333333333334</v>
      </c>
      <c r="AO16" s="54">
        <v>0.70833333333333337</v>
      </c>
      <c r="AP16" s="151"/>
      <c r="AQ16" s="177"/>
      <c r="AR16" s="152"/>
      <c r="AS16" s="180" t="s">
        <v>2</v>
      </c>
      <c r="AT16" s="181"/>
      <c r="AU16" s="181"/>
      <c r="AV16" s="181"/>
      <c r="AW16" s="7">
        <v>5</v>
      </c>
      <c r="AX16" s="8">
        <v>18</v>
      </c>
      <c r="AY16" s="7">
        <v>5</v>
      </c>
      <c r="AZ16" s="8">
        <v>18</v>
      </c>
      <c r="BA16" s="7"/>
      <c r="BB16" s="8"/>
      <c r="BC16" s="7"/>
      <c r="BD16" s="8"/>
      <c r="BE16" s="7"/>
      <c r="BF16" s="8"/>
      <c r="BG16" s="7"/>
      <c r="BH16" s="8"/>
      <c r="BI16" s="7"/>
      <c r="BJ16" s="8"/>
      <c r="BK16" s="7"/>
      <c r="BL16" s="8"/>
      <c r="BP16" s="21"/>
    </row>
    <row r="17" spans="1:68" ht="17.25" customHeight="1">
      <c r="A17" s="44" t="s">
        <v>242</v>
      </c>
      <c r="B17" s="44" t="s">
        <v>241</v>
      </c>
      <c r="C17" s="44" t="s">
        <v>217</v>
      </c>
      <c r="D17" s="44" t="s">
        <v>218</v>
      </c>
      <c r="E17" s="50">
        <v>1</v>
      </c>
      <c r="F17" s="44">
        <v>5</v>
      </c>
      <c r="G17" s="44" t="str">
        <f t="shared" ca="1" si="19"/>
        <v>14226</v>
      </c>
      <c r="H17" s="44" t="str">
        <f t="shared" ca="1" si="7"/>
        <v>サッカー場</v>
      </c>
      <c r="I17" s="53">
        <f t="shared" ca="1" si="22"/>
        <v>45843</v>
      </c>
      <c r="J17" s="44" t="str">
        <f t="shared" ca="1" si="8"/>
        <v>土</v>
      </c>
      <c r="K17" s="44" t="str">
        <f t="shared" ca="1" si="20"/>
        <v/>
      </c>
      <c r="L17" s="44">
        <f t="shared" ca="1" si="9"/>
        <v>5</v>
      </c>
      <c r="M17" s="44">
        <f t="shared" ca="1" si="10"/>
        <v>18</v>
      </c>
      <c r="N17" s="44" t="str">
        <f t="shared" si="11"/>
        <v>大会名･行事名（正式名称を記載してください）</v>
      </c>
      <c r="O17" s="44" t="str">
        <f t="shared" si="12"/>
        <v>○○○○実行委員会</v>
      </c>
      <c r="P17" s="44" t="str">
        <f t="shared" si="13"/>
        <v>○○競技</v>
      </c>
      <c r="Q17" s="44">
        <f t="shared" si="14"/>
        <v>60</v>
      </c>
      <c r="R17" s="44">
        <f t="shared" si="15"/>
        <v>20</v>
      </c>
      <c r="S17" s="44" t="str">
        <f t="shared" si="16"/>
        <v>担当者名</v>
      </c>
      <c r="T17" s="44" t="str">
        <f t="shared" si="17"/>
        <v/>
      </c>
      <c r="U17" s="44" t="str">
        <f t="shared" si="18"/>
        <v/>
      </c>
      <c r="V17" s="44" t="str">
        <f t="shared" si="21"/>
        <v/>
      </c>
      <c r="W17" s="51" t="s">
        <v>176</v>
      </c>
      <c r="X17" s="51">
        <v>1</v>
      </c>
      <c r="Y17" s="51">
        <v>4</v>
      </c>
      <c r="Z17" s="51">
        <v>22</v>
      </c>
      <c r="AA17" s="51">
        <v>6</v>
      </c>
      <c r="AB17" s="51"/>
      <c r="AC17" s="51"/>
      <c r="AD17" s="51"/>
      <c r="AE17" s="51"/>
      <c r="AF17" s="51"/>
      <c r="AG17" s="51"/>
      <c r="AH17" s="51">
        <v>1</v>
      </c>
      <c r="AI17" s="51"/>
      <c r="AJ17" s="51"/>
      <c r="AK17" s="51"/>
      <c r="AL17" s="51"/>
      <c r="AM17" s="51"/>
      <c r="AN17" s="54">
        <v>0.20833333333333334</v>
      </c>
      <c r="AO17" s="54">
        <v>0.70833333333333337</v>
      </c>
      <c r="AP17" s="151"/>
      <c r="AQ17" s="177"/>
      <c r="AR17" s="152"/>
      <c r="AS17" s="180" t="s">
        <v>3</v>
      </c>
      <c r="AT17" s="181"/>
      <c r="AU17" s="181"/>
      <c r="AV17" s="181"/>
      <c r="AW17" s="7">
        <v>5</v>
      </c>
      <c r="AX17" s="8">
        <v>18</v>
      </c>
      <c r="AY17" s="7">
        <v>5</v>
      </c>
      <c r="AZ17" s="8">
        <v>18</v>
      </c>
      <c r="BA17" s="7"/>
      <c r="BB17" s="8"/>
      <c r="BC17" s="7"/>
      <c r="BD17" s="8"/>
      <c r="BE17" s="7"/>
      <c r="BF17" s="8"/>
      <c r="BG17" s="7"/>
      <c r="BH17" s="8"/>
      <c r="BI17" s="7"/>
      <c r="BJ17" s="8"/>
      <c r="BK17" s="7"/>
      <c r="BL17" s="8"/>
      <c r="BP17" s="21"/>
    </row>
    <row r="18" spans="1:68" ht="17.25" customHeight="1">
      <c r="A18" s="44" t="s">
        <v>242</v>
      </c>
      <c r="B18" s="44" t="s">
        <v>241</v>
      </c>
      <c r="C18" s="44" t="s">
        <v>217</v>
      </c>
      <c r="D18" s="44" t="s">
        <v>218</v>
      </c>
      <c r="E18" s="50">
        <v>1</v>
      </c>
      <c r="F18" s="44">
        <v>6</v>
      </c>
      <c r="G18" s="44" t="str">
        <f t="shared" ca="1" si="19"/>
        <v>14236</v>
      </c>
      <c r="H18" s="44" t="str">
        <f t="shared" ca="1" si="7"/>
        <v>多目的芝生広場</v>
      </c>
      <c r="I18" s="53">
        <f t="shared" ca="1" si="22"/>
        <v>45843</v>
      </c>
      <c r="J18" s="44" t="str">
        <f t="shared" ca="1" si="8"/>
        <v>土</v>
      </c>
      <c r="K18" s="44" t="str">
        <f t="shared" ca="1" si="20"/>
        <v/>
      </c>
      <c r="L18" s="44">
        <f t="shared" ca="1" si="9"/>
        <v>5</v>
      </c>
      <c r="M18" s="44">
        <f t="shared" ca="1" si="10"/>
        <v>18</v>
      </c>
      <c r="N18" s="44" t="str">
        <f t="shared" si="11"/>
        <v>大会名･行事名（正式名称を記載してください）</v>
      </c>
      <c r="O18" s="44" t="str">
        <f t="shared" si="12"/>
        <v>○○○○実行委員会</v>
      </c>
      <c r="P18" s="44" t="str">
        <f t="shared" si="13"/>
        <v>○○競技</v>
      </c>
      <c r="Q18" s="44">
        <f t="shared" si="14"/>
        <v>60</v>
      </c>
      <c r="R18" s="44">
        <f t="shared" si="15"/>
        <v>20</v>
      </c>
      <c r="S18" s="44" t="str">
        <f t="shared" si="16"/>
        <v>担当者名</v>
      </c>
      <c r="T18" s="44" t="str">
        <f t="shared" si="17"/>
        <v/>
      </c>
      <c r="U18" s="44" t="str">
        <f t="shared" si="18"/>
        <v/>
      </c>
      <c r="V18" s="44" t="str">
        <f t="shared" si="21"/>
        <v/>
      </c>
      <c r="W18" s="51" t="s">
        <v>177</v>
      </c>
      <c r="X18" s="51">
        <v>1</v>
      </c>
      <c r="Y18" s="51">
        <v>4</v>
      </c>
      <c r="Z18" s="51">
        <v>23</v>
      </c>
      <c r="AA18" s="51">
        <v>6</v>
      </c>
      <c r="AB18" s="51"/>
      <c r="AC18" s="51"/>
      <c r="AD18" s="51"/>
      <c r="AE18" s="51"/>
      <c r="AF18" s="51"/>
      <c r="AG18" s="51"/>
      <c r="AH18" s="51"/>
      <c r="AI18" s="51"/>
      <c r="AJ18" s="51"/>
      <c r="AK18" s="51"/>
      <c r="AL18" s="51"/>
      <c r="AM18" s="51"/>
      <c r="AN18" s="54">
        <v>0.20833333333333334</v>
      </c>
      <c r="AO18" s="54">
        <v>0.70833333333333337</v>
      </c>
      <c r="AP18" s="151"/>
      <c r="AQ18" s="177"/>
      <c r="AR18" s="152"/>
      <c r="AS18" s="180" t="s">
        <v>9</v>
      </c>
      <c r="AT18" s="181"/>
      <c r="AU18" s="181"/>
      <c r="AV18" s="181"/>
      <c r="AW18" s="7">
        <v>5</v>
      </c>
      <c r="AX18" s="8">
        <v>18</v>
      </c>
      <c r="AY18" s="7">
        <v>5</v>
      </c>
      <c r="AZ18" s="8">
        <v>18</v>
      </c>
      <c r="BA18" s="7"/>
      <c r="BB18" s="8"/>
      <c r="BC18" s="7"/>
      <c r="BD18" s="8"/>
      <c r="BE18" s="7"/>
      <c r="BF18" s="8"/>
      <c r="BG18" s="7"/>
      <c r="BH18" s="8"/>
      <c r="BI18" s="7"/>
      <c r="BJ18" s="8"/>
      <c r="BK18" s="7"/>
      <c r="BL18" s="8"/>
    </row>
    <row r="19" spans="1:68" ht="17.25" customHeight="1">
      <c r="A19" s="44" t="s">
        <v>242</v>
      </c>
      <c r="B19" s="44" t="s">
        <v>241</v>
      </c>
      <c r="C19" s="44" t="s">
        <v>217</v>
      </c>
      <c r="D19" s="44" t="s">
        <v>218</v>
      </c>
      <c r="E19" s="50">
        <v>1</v>
      </c>
      <c r="F19" s="44">
        <v>7</v>
      </c>
      <c r="G19" s="44" t="str">
        <f t="shared" ca="1" si="19"/>
        <v>24414</v>
      </c>
      <c r="H19" s="44" t="str">
        <f t="shared" ca="1" si="7"/>
        <v>多目的広場(土グランド)</v>
      </c>
      <c r="I19" s="53">
        <f t="shared" ca="1" si="22"/>
        <v>45843</v>
      </c>
      <c r="J19" s="44" t="str">
        <f t="shared" ca="1" si="8"/>
        <v>土</v>
      </c>
      <c r="K19" s="44" t="str">
        <f t="shared" ca="1" si="20"/>
        <v/>
      </c>
      <c r="L19" s="44">
        <f t="shared" ca="1" si="9"/>
        <v>5</v>
      </c>
      <c r="M19" s="44">
        <f t="shared" ca="1" si="10"/>
        <v>21</v>
      </c>
      <c r="N19" s="44" t="str">
        <f t="shared" si="11"/>
        <v>大会名･行事名（正式名称を記載してください）</v>
      </c>
      <c r="O19" s="44" t="str">
        <f t="shared" si="12"/>
        <v>○○○○実行委員会</v>
      </c>
      <c r="P19" s="44" t="str">
        <f t="shared" si="13"/>
        <v>○○競技</v>
      </c>
      <c r="Q19" s="44">
        <f t="shared" si="14"/>
        <v>60</v>
      </c>
      <c r="R19" s="44">
        <f t="shared" si="15"/>
        <v>20</v>
      </c>
      <c r="S19" s="44" t="str">
        <f t="shared" si="16"/>
        <v>担当者名</v>
      </c>
      <c r="T19" s="44" t="str">
        <f t="shared" si="17"/>
        <v/>
      </c>
      <c r="U19" s="44" t="str">
        <f t="shared" si="18"/>
        <v/>
      </c>
      <c r="V19" s="44" t="str">
        <f t="shared" si="21"/>
        <v/>
      </c>
      <c r="W19" s="51" t="s">
        <v>178</v>
      </c>
      <c r="X19" s="51">
        <v>2</v>
      </c>
      <c r="Y19" s="51">
        <v>4</v>
      </c>
      <c r="Z19" s="51">
        <v>41</v>
      </c>
      <c r="AA19" s="51">
        <v>4</v>
      </c>
      <c r="AB19" s="51"/>
      <c r="AC19" s="51"/>
      <c r="AD19" s="51"/>
      <c r="AE19" s="51"/>
      <c r="AF19" s="51"/>
      <c r="AG19" s="51"/>
      <c r="AH19" s="51">
        <v>1</v>
      </c>
      <c r="AI19" s="51"/>
      <c r="AJ19" s="51">
        <v>2</v>
      </c>
      <c r="AK19" s="51">
        <v>1</v>
      </c>
      <c r="AL19" s="51"/>
      <c r="AM19" s="51"/>
      <c r="AN19" s="54">
        <v>0.20833333333333334</v>
      </c>
      <c r="AO19" s="54">
        <v>0.875</v>
      </c>
      <c r="AP19" s="151"/>
      <c r="AQ19" s="177"/>
      <c r="AR19" s="152"/>
      <c r="AS19" s="180" t="s">
        <v>10</v>
      </c>
      <c r="AT19" s="181"/>
      <c r="AU19" s="181"/>
      <c r="AV19" s="181"/>
      <c r="AW19" s="7">
        <v>5</v>
      </c>
      <c r="AX19" s="8">
        <v>21</v>
      </c>
      <c r="AY19" s="7">
        <v>5</v>
      </c>
      <c r="AZ19" s="8">
        <v>21</v>
      </c>
      <c r="BA19" s="7"/>
      <c r="BB19" s="8"/>
      <c r="BC19" s="7"/>
      <c r="BD19" s="8"/>
      <c r="BE19" s="7"/>
      <c r="BF19" s="8"/>
      <c r="BG19" s="7"/>
      <c r="BH19" s="8"/>
      <c r="BI19" s="7"/>
      <c r="BJ19" s="8"/>
      <c r="BK19" s="7"/>
      <c r="BL19" s="9"/>
    </row>
    <row r="20" spans="1:68" ht="17.25" customHeight="1">
      <c r="A20" s="44" t="s">
        <v>242</v>
      </c>
      <c r="B20" s="44" t="s">
        <v>241</v>
      </c>
      <c r="C20" s="44" t="s">
        <v>217</v>
      </c>
      <c r="D20" s="44" t="s">
        <v>218</v>
      </c>
      <c r="E20" s="50">
        <v>1</v>
      </c>
      <c r="F20" s="44">
        <v>8</v>
      </c>
      <c r="G20" s="44" t="str">
        <f t="shared" ca="1" si="19"/>
        <v>24517</v>
      </c>
      <c r="H20" s="44" t="str">
        <f t="shared" ca="1" si="7"/>
        <v>野球場</v>
      </c>
      <c r="I20" s="53">
        <f t="shared" ca="1" si="22"/>
        <v>45843</v>
      </c>
      <c r="J20" s="44" t="str">
        <f t="shared" ca="1" si="8"/>
        <v>土</v>
      </c>
      <c r="K20" s="44" t="str">
        <f t="shared" ca="1" si="20"/>
        <v/>
      </c>
      <c r="L20" s="44">
        <f t="shared" ca="1" si="9"/>
        <v>5</v>
      </c>
      <c r="M20" s="44">
        <f t="shared" ca="1" si="10"/>
        <v>18</v>
      </c>
      <c r="N20" s="44" t="str">
        <f t="shared" si="11"/>
        <v>大会名･行事名（正式名称を記載してください）</v>
      </c>
      <c r="O20" s="44" t="str">
        <f t="shared" si="12"/>
        <v>○○○○実行委員会</v>
      </c>
      <c r="P20" s="44" t="str">
        <f t="shared" si="13"/>
        <v>○○競技</v>
      </c>
      <c r="Q20" s="44">
        <f t="shared" si="14"/>
        <v>60</v>
      </c>
      <c r="R20" s="44">
        <f t="shared" si="15"/>
        <v>20</v>
      </c>
      <c r="S20" s="44" t="str">
        <f t="shared" si="16"/>
        <v>担当者名</v>
      </c>
      <c r="T20" s="44" t="str">
        <f t="shared" si="17"/>
        <v/>
      </c>
      <c r="U20" s="44" t="str">
        <f t="shared" si="18"/>
        <v/>
      </c>
      <c r="V20" s="44" t="str">
        <f t="shared" si="21"/>
        <v/>
      </c>
      <c r="W20" s="51" t="s">
        <v>179</v>
      </c>
      <c r="X20" s="51">
        <v>2</v>
      </c>
      <c r="Y20" s="51">
        <v>4</v>
      </c>
      <c r="Z20" s="51">
        <v>51</v>
      </c>
      <c r="AA20" s="51">
        <v>7</v>
      </c>
      <c r="AB20" s="51"/>
      <c r="AC20" s="51"/>
      <c r="AD20" s="51"/>
      <c r="AE20" s="51"/>
      <c r="AF20" s="51"/>
      <c r="AG20" s="51"/>
      <c r="AH20" s="51"/>
      <c r="AI20" s="51"/>
      <c r="AJ20" s="51"/>
      <c r="AK20" s="51">
        <v>1</v>
      </c>
      <c r="AL20" s="51"/>
      <c r="AM20" s="51"/>
      <c r="AN20" s="54">
        <v>0.20833333333333334</v>
      </c>
      <c r="AO20" s="54">
        <v>0.70833333333333337</v>
      </c>
      <c r="AP20" s="151"/>
      <c r="AQ20" s="177"/>
      <c r="AR20" s="152"/>
      <c r="AS20" s="180" t="s">
        <v>7</v>
      </c>
      <c r="AT20" s="181"/>
      <c r="AU20" s="181"/>
      <c r="AV20" s="181"/>
      <c r="AW20" s="7">
        <v>5</v>
      </c>
      <c r="AX20" s="8">
        <v>18</v>
      </c>
      <c r="AY20" s="7">
        <v>5</v>
      </c>
      <c r="AZ20" s="8">
        <v>18</v>
      </c>
      <c r="BA20" s="7"/>
      <c r="BB20" s="8"/>
      <c r="BC20" s="7"/>
      <c r="BD20" s="8"/>
      <c r="BE20" s="7"/>
      <c r="BF20" s="8"/>
      <c r="BG20" s="7"/>
      <c r="BH20" s="8"/>
      <c r="BI20" s="7"/>
      <c r="BJ20" s="8"/>
      <c r="BK20" s="7"/>
      <c r="BL20" s="8"/>
    </row>
    <row r="21" spans="1:68" ht="17.25" customHeight="1">
      <c r="A21" s="44" t="s">
        <v>242</v>
      </c>
      <c r="B21" s="44" t="s">
        <v>241</v>
      </c>
      <c r="C21" s="44" t="s">
        <v>217</v>
      </c>
      <c r="D21" s="44" t="s">
        <v>218</v>
      </c>
      <c r="E21" s="50">
        <v>1</v>
      </c>
      <c r="F21" s="44">
        <v>9</v>
      </c>
      <c r="G21" s="44" t="str">
        <f t="shared" ca="1" si="19"/>
        <v>24612</v>
      </c>
      <c r="H21" s="44" t="str">
        <f t="shared" ca="1" si="7"/>
        <v>第一屋内運動場</v>
      </c>
      <c r="I21" s="53">
        <f t="shared" ca="1" si="22"/>
        <v>45843</v>
      </c>
      <c r="J21" s="44" t="str">
        <f t="shared" ca="1" si="8"/>
        <v>土</v>
      </c>
      <c r="K21" s="44" t="str">
        <f t="shared" ca="1" si="20"/>
        <v/>
      </c>
      <c r="L21" s="44">
        <f t="shared" ca="1" si="9"/>
        <v>5</v>
      </c>
      <c r="M21" s="44">
        <f t="shared" ca="1" si="10"/>
        <v>22</v>
      </c>
      <c r="N21" s="44" t="str">
        <f t="shared" si="11"/>
        <v>大会名･行事名（正式名称を記載してください）</v>
      </c>
      <c r="O21" s="44" t="str">
        <f t="shared" si="12"/>
        <v>○○○○実行委員会</v>
      </c>
      <c r="P21" s="44" t="str">
        <f t="shared" si="13"/>
        <v>○○競技</v>
      </c>
      <c r="Q21" s="44">
        <f t="shared" si="14"/>
        <v>60</v>
      </c>
      <c r="R21" s="44">
        <f t="shared" si="15"/>
        <v>20</v>
      </c>
      <c r="S21" s="44" t="str">
        <f t="shared" si="16"/>
        <v>担当者名</v>
      </c>
      <c r="T21" s="44" t="str">
        <f t="shared" si="17"/>
        <v/>
      </c>
      <c r="U21" s="44" t="str">
        <f t="shared" si="18"/>
        <v/>
      </c>
      <c r="V21" s="44" t="str">
        <f t="shared" si="21"/>
        <v/>
      </c>
      <c r="W21" s="51" t="s">
        <v>180</v>
      </c>
      <c r="X21" s="51">
        <v>2</v>
      </c>
      <c r="Y21" s="51">
        <v>4</v>
      </c>
      <c r="Z21" s="51">
        <v>61</v>
      </c>
      <c r="AA21" s="51">
        <v>2</v>
      </c>
      <c r="AB21" s="51"/>
      <c r="AC21" s="51"/>
      <c r="AD21" s="51"/>
      <c r="AE21" s="51"/>
      <c r="AF21" s="51"/>
      <c r="AG21" s="51">
        <v>1</v>
      </c>
      <c r="AH21" s="51"/>
      <c r="AI21" s="51">
        <v>1</v>
      </c>
      <c r="AJ21" s="51"/>
      <c r="AK21" s="51"/>
      <c r="AL21" s="51"/>
      <c r="AM21" s="51"/>
      <c r="AN21" s="54">
        <v>0.20833333333333334</v>
      </c>
      <c r="AO21" s="54">
        <v>0.875</v>
      </c>
      <c r="AP21" s="151"/>
      <c r="AQ21" s="177"/>
      <c r="AR21" s="152"/>
      <c r="AS21" s="180" t="s">
        <v>252</v>
      </c>
      <c r="AT21" s="181"/>
      <c r="AU21" s="181"/>
      <c r="AV21" s="181"/>
      <c r="AW21" s="7">
        <v>5</v>
      </c>
      <c r="AX21" s="8">
        <v>22</v>
      </c>
      <c r="AY21" s="7">
        <v>5</v>
      </c>
      <c r="AZ21" s="8">
        <v>22</v>
      </c>
      <c r="BA21" s="7"/>
      <c r="BB21" s="8"/>
      <c r="BC21" s="7"/>
      <c r="BD21" s="8"/>
      <c r="BE21" s="7"/>
      <c r="BF21" s="8"/>
      <c r="BG21" s="7"/>
      <c r="BH21" s="8"/>
      <c r="BI21" s="7"/>
      <c r="BJ21" s="8"/>
      <c r="BK21" s="7"/>
      <c r="BL21" s="8"/>
    </row>
    <row r="22" spans="1:68" ht="17.25" customHeight="1">
      <c r="A22" s="44" t="s">
        <v>242</v>
      </c>
      <c r="B22" s="44" t="s">
        <v>241</v>
      </c>
      <c r="C22" s="44" t="s">
        <v>217</v>
      </c>
      <c r="D22" s="44" t="s">
        <v>218</v>
      </c>
      <c r="E22" s="50">
        <v>1</v>
      </c>
      <c r="F22" s="44">
        <v>10</v>
      </c>
      <c r="G22" s="44" t="str">
        <f t="shared" ca="1" si="19"/>
        <v>24622</v>
      </c>
      <c r="H22" s="44" t="str">
        <f t="shared" ca="1" si="7"/>
        <v>第二屋内運動場</v>
      </c>
      <c r="I22" s="53">
        <f t="shared" ca="1" si="22"/>
        <v>45843</v>
      </c>
      <c r="J22" s="44" t="str">
        <f t="shared" ca="1" si="8"/>
        <v>土</v>
      </c>
      <c r="K22" s="44" t="str">
        <f t="shared" ca="1" si="20"/>
        <v/>
      </c>
      <c r="L22" s="44">
        <f t="shared" ca="1" si="9"/>
        <v>5</v>
      </c>
      <c r="M22" s="44">
        <f t="shared" ca="1" si="10"/>
        <v>22</v>
      </c>
      <c r="N22" s="44" t="str">
        <f t="shared" si="11"/>
        <v>大会名･行事名（正式名称を記載してください）</v>
      </c>
      <c r="O22" s="44" t="str">
        <f t="shared" si="12"/>
        <v>○○○○実行委員会</v>
      </c>
      <c r="P22" s="44" t="str">
        <f t="shared" si="13"/>
        <v>○○競技</v>
      </c>
      <c r="Q22" s="44">
        <f t="shared" si="14"/>
        <v>60</v>
      </c>
      <c r="R22" s="44">
        <f t="shared" si="15"/>
        <v>20</v>
      </c>
      <c r="S22" s="44" t="str">
        <f t="shared" si="16"/>
        <v>担当者名</v>
      </c>
      <c r="T22" s="44" t="str">
        <f t="shared" si="17"/>
        <v/>
      </c>
      <c r="U22" s="44" t="str">
        <f t="shared" si="18"/>
        <v/>
      </c>
      <c r="V22" s="44" t="str">
        <f t="shared" si="21"/>
        <v/>
      </c>
      <c r="W22" s="51" t="s">
        <v>181</v>
      </c>
      <c r="X22" s="51">
        <v>2</v>
      </c>
      <c r="Y22" s="51">
        <v>4</v>
      </c>
      <c r="Z22" s="51">
        <v>62</v>
      </c>
      <c r="AA22" s="51">
        <v>2</v>
      </c>
      <c r="AB22" s="51"/>
      <c r="AC22" s="51"/>
      <c r="AD22" s="51"/>
      <c r="AE22" s="51"/>
      <c r="AF22" s="51"/>
      <c r="AG22" s="51">
        <v>2</v>
      </c>
      <c r="AH22" s="51"/>
      <c r="AI22" s="51">
        <v>2</v>
      </c>
      <c r="AJ22" s="51"/>
      <c r="AK22" s="51"/>
      <c r="AL22" s="51"/>
      <c r="AM22" s="51"/>
      <c r="AN22" s="54">
        <v>0.20833333333333334</v>
      </c>
      <c r="AO22" s="54">
        <v>0.875</v>
      </c>
      <c r="AP22" s="151"/>
      <c r="AQ22" s="177"/>
      <c r="AR22" s="152"/>
      <c r="AS22" s="180" t="s">
        <v>5</v>
      </c>
      <c r="AT22" s="181"/>
      <c r="AU22" s="181"/>
      <c r="AV22" s="181"/>
      <c r="AW22" s="7">
        <v>5</v>
      </c>
      <c r="AX22" s="8">
        <v>22</v>
      </c>
      <c r="AY22" s="7">
        <v>5</v>
      </c>
      <c r="AZ22" s="8">
        <v>22</v>
      </c>
      <c r="BA22" s="7"/>
      <c r="BB22" s="8"/>
      <c r="BC22" s="7"/>
      <c r="BD22" s="8"/>
      <c r="BE22" s="7"/>
      <c r="BF22" s="8"/>
      <c r="BG22" s="7"/>
      <c r="BH22" s="8"/>
      <c r="BI22" s="7"/>
      <c r="BJ22" s="8"/>
      <c r="BK22" s="7"/>
      <c r="BL22" s="8"/>
    </row>
    <row r="23" spans="1:68" ht="17.25" customHeight="1">
      <c r="A23" s="44" t="s">
        <v>242</v>
      </c>
      <c r="B23" s="44" t="s">
        <v>241</v>
      </c>
      <c r="C23" s="44" t="s">
        <v>217</v>
      </c>
      <c r="D23" s="44" t="s">
        <v>218</v>
      </c>
      <c r="E23" s="50">
        <v>1</v>
      </c>
      <c r="F23" s="44">
        <v>11</v>
      </c>
      <c r="G23" s="44" t="str">
        <f t="shared" ca="1" si="19"/>
        <v>24633</v>
      </c>
      <c r="H23" s="44" t="str">
        <f t="shared" ca="1" si="7"/>
        <v>第二屋内運動場会議室</v>
      </c>
      <c r="I23" s="53">
        <f t="shared" ca="1" si="22"/>
        <v>45843</v>
      </c>
      <c r="J23" s="44" t="str">
        <f t="shared" ca="1" si="8"/>
        <v>土</v>
      </c>
      <c r="K23" s="44" t="str">
        <f t="shared" ca="1" si="20"/>
        <v/>
      </c>
      <c r="L23" s="44">
        <f t="shared" ca="1" si="9"/>
        <v>5</v>
      </c>
      <c r="M23" s="44">
        <f t="shared" ca="1" si="10"/>
        <v>21</v>
      </c>
      <c r="N23" s="44" t="str">
        <f t="shared" si="11"/>
        <v>大会名･行事名（正式名称を記載してください）</v>
      </c>
      <c r="O23" s="44" t="str">
        <f t="shared" si="12"/>
        <v>○○○○実行委員会</v>
      </c>
      <c r="P23" s="44" t="str">
        <f t="shared" si="13"/>
        <v>○○競技</v>
      </c>
      <c r="Q23" s="44">
        <f t="shared" si="14"/>
        <v>60</v>
      </c>
      <c r="R23" s="44">
        <f t="shared" si="15"/>
        <v>20</v>
      </c>
      <c r="S23" s="44" t="str">
        <f t="shared" si="16"/>
        <v>担当者名</v>
      </c>
      <c r="T23" s="44" t="str">
        <f t="shared" si="17"/>
        <v/>
      </c>
      <c r="U23" s="44" t="str">
        <f t="shared" si="18"/>
        <v/>
      </c>
      <c r="V23" s="44" t="str">
        <f t="shared" si="21"/>
        <v/>
      </c>
      <c r="W23" s="51" t="s">
        <v>182</v>
      </c>
      <c r="X23" s="51">
        <v>2</v>
      </c>
      <c r="Y23" s="51">
        <v>4</v>
      </c>
      <c r="Z23" s="51">
        <v>63</v>
      </c>
      <c r="AA23" s="51">
        <v>3</v>
      </c>
      <c r="AB23" s="51"/>
      <c r="AC23" s="51"/>
      <c r="AD23" s="51"/>
      <c r="AE23" s="51"/>
      <c r="AF23" s="51"/>
      <c r="AG23" s="51"/>
      <c r="AH23" s="51"/>
      <c r="AI23" s="51"/>
      <c r="AJ23" s="51"/>
      <c r="AK23" s="51"/>
      <c r="AL23" s="51"/>
      <c r="AM23" s="51"/>
      <c r="AN23" s="54">
        <v>0.20833333333333334</v>
      </c>
      <c r="AO23" s="54">
        <v>0.875</v>
      </c>
      <c r="AP23" s="151"/>
      <c r="AQ23" s="177"/>
      <c r="AR23" s="152"/>
      <c r="AS23" s="180" t="s">
        <v>121</v>
      </c>
      <c r="AT23" s="181"/>
      <c r="AU23" s="181"/>
      <c r="AV23" s="181"/>
      <c r="AW23" s="7">
        <v>5</v>
      </c>
      <c r="AX23" s="8">
        <v>21</v>
      </c>
      <c r="AY23" s="7">
        <v>5</v>
      </c>
      <c r="AZ23" s="8">
        <v>21</v>
      </c>
      <c r="BA23" s="7"/>
      <c r="BB23" s="8"/>
      <c r="BC23" s="7"/>
      <c r="BD23" s="8"/>
      <c r="BE23" s="7"/>
      <c r="BF23" s="8"/>
      <c r="BG23" s="7"/>
      <c r="BH23" s="8"/>
      <c r="BI23" s="7"/>
      <c r="BJ23" s="8"/>
      <c r="BK23" s="7"/>
      <c r="BL23" s="8"/>
    </row>
    <row r="24" spans="1:68" ht="17.25" customHeight="1">
      <c r="A24" s="44" t="s">
        <v>242</v>
      </c>
      <c r="B24" s="44" t="s">
        <v>241</v>
      </c>
      <c r="C24" s="44" t="s">
        <v>217</v>
      </c>
      <c r="D24" s="44" t="s">
        <v>218</v>
      </c>
      <c r="E24" s="50">
        <v>1</v>
      </c>
      <c r="F24" s="44">
        <v>12</v>
      </c>
      <c r="G24" s="44" t="str">
        <f t="shared" ca="1" si="19"/>
        <v>24715</v>
      </c>
      <c r="H24" s="44" t="str">
        <f t="shared" ca="1" si="7"/>
        <v>全天候庭球場(ABCD面)</v>
      </c>
      <c r="I24" s="53">
        <f t="shared" ca="1" si="22"/>
        <v>45843</v>
      </c>
      <c r="J24" s="44" t="str">
        <f t="shared" ca="1" si="8"/>
        <v>土</v>
      </c>
      <c r="K24" s="44" t="str">
        <f t="shared" ca="1" si="20"/>
        <v/>
      </c>
      <c r="L24" s="44">
        <f t="shared" ca="1" si="9"/>
        <v>5</v>
      </c>
      <c r="M24" s="44">
        <f t="shared" ca="1" si="10"/>
        <v>18</v>
      </c>
      <c r="N24" s="44" t="str">
        <f t="shared" si="11"/>
        <v>大会名･行事名（正式名称を記載してください）</v>
      </c>
      <c r="O24" s="44" t="str">
        <f t="shared" si="12"/>
        <v>○○○○実行委員会</v>
      </c>
      <c r="P24" s="44" t="str">
        <f t="shared" si="13"/>
        <v>○○競技</v>
      </c>
      <c r="Q24" s="44">
        <f t="shared" si="14"/>
        <v>60</v>
      </c>
      <c r="R24" s="44">
        <f t="shared" si="15"/>
        <v>20</v>
      </c>
      <c r="S24" s="44" t="str">
        <f t="shared" si="16"/>
        <v>担当者名</v>
      </c>
      <c r="T24" s="44" t="str">
        <f t="shared" si="17"/>
        <v/>
      </c>
      <c r="U24" s="44" t="str">
        <f t="shared" si="18"/>
        <v/>
      </c>
      <c r="V24" s="44" t="str">
        <f t="shared" si="21"/>
        <v/>
      </c>
      <c r="W24" s="51" t="s">
        <v>183</v>
      </c>
      <c r="X24" s="51">
        <v>2</v>
      </c>
      <c r="Y24" s="51">
        <v>4</v>
      </c>
      <c r="Z24" s="51">
        <v>71</v>
      </c>
      <c r="AA24" s="51">
        <v>5</v>
      </c>
      <c r="AB24" s="51"/>
      <c r="AC24" s="51"/>
      <c r="AD24" s="51"/>
      <c r="AE24" s="51"/>
      <c r="AF24" s="51"/>
      <c r="AG24" s="51">
        <v>4</v>
      </c>
      <c r="AH24" s="51"/>
      <c r="AI24" s="51"/>
      <c r="AJ24" s="51"/>
      <c r="AK24" s="51"/>
      <c r="AL24" s="51"/>
      <c r="AM24" s="51"/>
      <c r="AN24" s="54">
        <v>0.20833333333333334</v>
      </c>
      <c r="AO24" s="54">
        <v>0.70833333333333337</v>
      </c>
      <c r="AP24" s="151"/>
      <c r="AQ24" s="177"/>
      <c r="AR24" s="152"/>
      <c r="AS24" s="180" t="s">
        <v>118</v>
      </c>
      <c r="AT24" s="181"/>
      <c r="AU24" s="181"/>
      <c r="AV24" s="181"/>
      <c r="AW24" s="7">
        <v>5</v>
      </c>
      <c r="AX24" s="8">
        <v>18</v>
      </c>
      <c r="AY24" s="7">
        <v>5</v>
      </c>
      <c r="AZ24" s="8">
        <v>18</v>
      </c>
      <c r="BA24" s="7"/>
      <c r="BB24" s="8"/>
      <c r="BC24" s="7"/>
      <c r="BD24" s="8"/>
      <c r="BE24" s="7"/>
      <c r="BF24" s="8"/>
      <c r="BG24" s="7"/>
      <c r="BH24" s="8"/>
      <c r="BI24" s="7"/>
      <c r="BJ24" s="8"/>
      <c r="BK24" s="7"/>
      <c r="BL24" s="9"/>
    </row>
    <row r="25" spans="1:68" ht="17.25" customHeight="1">
      <c r="A25" s="44" t="s">
        <v>242</v>
      </c>
      <c r="B25" s="44" t="s">
        <v>241</v>
      </c>
      <c r="C25" s="44" t="s">
        <v>217</v>
      </c>
      <c r="D25" s="44" t="s">
        <v>218</v>
      </c>
      <c r="E25" s="50">
        <v>1</v>
      </c>
      <c r="F25" s="44">
        <v>13</v>
      </c>
      <c r="G25" s="44" t="str">
        <f t="shared" ca="1" si="19"/>
        <v>24725</v>
      </c>
      <c r="H25" s="44" t="str">
        <f t="shared" ca="1" si="7"/>
        <v>全天候庭球場(EFGH面)</v>
      </c>
      <c r="I25" s="53">
        <f t="shared" ca="1" si="22"/>
        <v>45843</v>
      </c>
      <c r="J25" s="44" t="str">
        <f t="shared" ca="1" si="8"/>
        <v>土</v>
      </c>
      <c r="K25" s="44" t="str">
        <f t="shared" ca="1" si="20"/>
        <v/>
      </c>
      <c r="L25" s="44">
        <f t="shared" ca="1" si="9"/>
        <v>5</v>
      </c>
      <c r="M25" s="44">
        <f t="shared" ca="1" si="10"/>
        <v>21</v>
      </c>
      <c r="N25" s="44" t="str">
        <f t="shared" si="11"/>
        <v>大会名･行事名（正式名称を記載してください）</v>
      </c>
      <c r="O25" s="44" t="str">
        <f t="shared" si="12"/>
        <v>○○○○実行委員会</v>
      </c>
      <c r="P25" s="44" t="str">
        <f t="shared" si="13"/>
        <v>○○競技</v>
      </c>
      <c r="Q25" s="44">
        <f t="shared" si="14"/>
        <v>60</v>
      </c>
      <c r="R25" s="44">
        <f t="shared" si="15"/>
        <v>20</v>
      </c>
      <c r="S25" s="44" t="str">
        <f t="shared" si="16"/>
        <v>担当者名</v>
      </c>
      <c r="T25" s="44" t="str">
        <f t="shared" si="17"/>
        <v/>
      </c>
      <c r="U25" s="44" t="str">
        <f t="shared" si="18"/>
        <v/>
      </c>
      <c r="V25" s="44" t="str">
        <f t="shared" si="21"/>
        <v/>
      </c>
      <c r="W25" s="51" t="s">
        <v>184</v>
      </c>
      <c r="X25" s="51">
        <v>2</v>
      </c>
      <c r="Y25" s="51">
        <v>4</v>
      </c>
      <c r="Z25" s="51">
        <v>72</v>
      </c>
      <c r="AA25" s="51">
        <v>5</v>
      </c>
      <c r="AB25" s="51"/>
      <c r="AC25" s="51"/>
      <c r="AD25" s="51"/>
      <c r="AE25" s="51"/>
      <c r="AF25" s="51"/>
      <c r="AG25" s="51">
        <v>4</v>
      </c>
      <c r="AH25" s="51"/>
      <c r="AI25" s="51"/>
      <c r="AJ25" s="51"/>
      <c r="AK25" s="51"/>
      <c r="AL25" s="51"/>
      <c r="AM25" s="51"/>
      <c r="AN25" s="54">
        <v>0.20833333333333334</v>
      </c>
      <c r="AO25" s="54">
        <v>0.875</v>
      </c>
      <c r="AP25" s="151"/>
      <c r="AQ25" s="177"/>
      <c r="AR25" s="152"/>
      <c r="AS25" s="180" t="s">
        <v>114</v>
      </c>
      <c r="AT25" s="181"/>
      <c r="AU25" s="181"/>
      <c r="AV25" s="181"/>
      <c r="AW25" s="7">
        <v>5</v>
      </c>
      <c r="AX25" s="8">
        <v>21</v>
      </c>
      <c r="AY25" s="7">
        <v>5</v>
      </c>
      <c r="AZ25" s="8">
        <v>21</v>
      </c>
      <c r="BA25" s="7"/>
      <c r="BB25" s="8"/>
      <c r="BC25" s="7"/>
      <c r="BD25" s="8"/>
      <c r="BE25" s="7"/>
      <c r="BF25" s="8"/>
      <c r="BG25" s="7"/>
      <c r="BH25" s="8"/>
      <c r="BI25" s="7"/>
      <c r="BJ25" s="8"/>
      <c r="BK25" s="7"/>
      <c r="BL25" s="9"/>
    </row>
    <row r="26" spans="1:68" ht="17.25" customHeight="1">
      <c r="A26" s="44" t="s">
        <v>242</v>
      </c>
      <c r="B26" s="44" t="s">
        <v>241</v>
      </c>
      <c r="C26" s="44" t="s">
        <v>217</v>
      </c>
      <c r="D26" s="44" t="s">
        <v>218</v>
      </c>
      <c r="E26" s="50">
        <v>1</v>
      </c>
      <c r="F26" s="44">
        <v>14</v>
      </c>
      <c r="G26" s="44" t="str">
        <f t="shared" ca="1" si="19"/>
        <v>24816</v>
      </c>
      <c r="H26" s="44" t="str">
        <f t="shared" ca="1" si="7"/>
        <v>マレットゴルフ場</v>
      </c>
      <c r="I26" s="53">
        <f t="shared" ca="1" si="22"/>
        <v>45843</v>
      </c>
      <c r="J26" s="44" t="str">
        <f t="shared" ca="1" si="8"/>
        <v>土</v>
      </c>
      <c r="K26" s="44" t="str">
        <f t="shared" ca="1" si="20"/>
        <v/>
      </c>
      <c r="L26" s="44">
        <f t="shared" ca="1" si="9"/>
        <v>5</v>
      </c>
      <c r="M26" s="44">
        <f t="shared" ca="1" si="10"/>
        <v>18</v>
      </c>
      <c r="N26" s="44" t="str">
        <f t="shared" si="11"/>
        <v>大会名･行事名（正式名称を記載してください）</v>
      </c>
      <c r="O26" s="44" t="str">
        <f t="shared" si="12"/>
        <v>○○○○実行委員会</v>
      </c>
      <c r="P26" s="44" t="str">
        <f t="shared" si="13"/>
        <v>○○競技</v>
      </c>
      <c r="Q26" s="44">
        <f t="shared" si="14"/>
        <v>60</v>
      </c>
      <c r="R26" s="44">
        <f t="shared" si="15"/>
        <v>20</v>
      </c>
      <c r="S26" s="44" t="str">
        <f t="shared" si="16"/>
        <v>担当者名</v>
      </c>
      <c r="T26" s="44" t="str">
        <f t="shared" si="17"/>
        <v/>
      </c>
      <c r="U26" s="44" t="str">
        <f t="shared" si="18"/>
        <v/>
      </c>
      <c r="V26" s="44" t="str">
        <f t="shared" si="21"/>
        <v/>
      </c>
      <c r="W26" s="51" t="s">
        <v>185</v>
      </c>
      <c r="X26" s="51">
        <v>2</v>
      </c>
      <c r="Y26" s="51">
        <v>4</v>
      </c>
      <c r="Z26" s="51">
        <v>81</v>
      </c>
      <c r="AA26" s="51">
        <v>6</v>
      </c>
      <c r="AB26" s="51"/>
      <c r="AC26" s="51"/>
      <c r="AD26" s="51"/>
      <c r="AE26" s="51"/>
      <c r="AF26" s="51"/>
      <c r="AG26" s="51"/>
      <c r="AH26" s="51"/>
      <c r="AI26" s="51"/>
      <c r="AJ26" s="51"/>
      <c r="AK26" s="51"/>
      <c r="AL26" s="51"/>
      <c r="AM26" s="51"/>
      <c r="AN26" s="54">
        <v>0.20833333333333334</v>
      </c>
      <c r="AO26" s="54">
        <v>0.70833333333333337</v>
      </c>
      <c r="AP26" s="151"/>
      <c r="AQ26" s="177"/>
      <c r="AR26" s="152"/>
      <c r="AS26" s="180" t="s">
        <v>8</v>
      </c>
      <c r="AT26" s="181"/>
      <c r="AU26" s="181"/>
      <c r="AV26" s="181"/>
      <c r="AW26" s="7">
        <v>5</v>
      </c>
      <c r="AX26" s="8">
        <v>18</v>
      </c>
      <c r="AY26" s="7">
        <v>5</v>
      </c>
      <c r="AZ26" s="8">
        <v>18</v>
      </c>
      <c r="BA26" s="7"/>
      <c r="BB26" s="8"/>
      <c r="BC26" s="7"/>
      <c r="BD26" s="8"/>
      <c r="BE26" s="7"/>
      <c r="BF26" s="8"/>
      <c r="BG26" s="7"/>
      <c r="BH26" s="8"/>
      <c r="BI26" s="7"/>
      <c r="BJ26" s="8"/>
      <c r="BK26" s="7"/>
      <c r="BL26" s="9"/>
    </row>
    <row r="27" spans="1:68" ht="17.25" customHeight="1">
      <c r="A27" s="44" t="s">
        <v>242</v>
      </c>
      <c r="B27" s="44" t="s">
        <v>241</v>
      </c>
      <c r="C27" s="44" t="s">
        <v>217</v>
      </c>
      <c r="D27" s="44" t="s">
        <v>218</v>
      </c>
      <c r="E27" s="50">
        <v>1</v>
      </c>
      <c r="F27" s="44">
        <v>15</v>
      </c>
      <c r="G27" s="44" t="str">
        <f t="shared" ca="1" si="19"/>
        <v>24913</v>
      </c>
      <c r="H27" s="44" t="str">
        <f t="shared" ca="1" si="7"/>
        <v>弓道場</v>
      </c>
      <c r="I27" s="53">
        <f t="shared" ca="1" si="22"/>
        <v>45843</v>
      </c>
      <c r="J27" s="44" t="str">
        <f t="shared" ca="1" si="8"/>
        <v>土</v>
      </c>
      <c r="K27" s="44" t="str">
        <f t="shared" ca="1" si="20"/>
        <v/>
      </c>
      <c r="L27" s="44">
        <f t="shared" ca="1" si="9"/>
        <v>5</v>
      </c>
      <c r="M27" s="44">
        <f t="shared" ca="1" si="10"/>
        <v>21</v>
      </c>
      <c r="N27" s="44" t="str">
        <f t="shared" si="11"/>
        <v>大会名･行事名（正式名称を記載してください）</v>
      </c>
      <c r="O27" s="44" t="str">
        <f t="shared" si="12"/>
        <v>○○○○実行委員会</v>
      </c>
      <c r="P27" s="44" t="str">
        <f t="shared" si="13"/>
        <v>○○競技</v>
      </c>
      <c r="Q27" s="44">
        <f t="shared" si="14"/>
        <v>60</v>
      </c>
      <c r="R27" s="44">
        <f t="shared" si="15"/>
        <v>20</v>
      </c>
      <c r="S27" s="44" t="str">
        <f t="shared" si="16"/>
        <v>担当者名</v>
      </c>
      <c r="T27" s="44" t="str">
        <f t="shared" si="17"/>
        <v/>
      </c>
      <c r="U27" s="44" t="str">
        <f t="shared" si="18"/>
        <v/>
      </c>
      <c r="V27" s="44" t="str">
        <f t="shared" si="21"/>
        <v/>
      </c>
      <c r="W27" s="51" t="s">
        <v>186</v>
      </c>
      <c r="X27" s="51">
        <v>2</v>
      </c>
      <c r="Y27" s="51">
        <v>4</v>
      </c>
      <c r="Z27" s="51">
        <v>91</v>
      </c>
      <c r="AA27" s="51">
        <v>3</v>
      </c>
      <c r="AB27" s="51"/>
      <c r="AC27" s="51"/>
      <c r="AD27" s="51"/>
      <c r="AE27" s="51"/>
      <c r="AF27" s="51"/>
      <c r="AG27" s="51"/>
      <c r="AH27" s="51"/>
      <c r="AI27" s="51"/>
      <c r="AJ27" s="51"/>
      <c r="AK27" s="51"/>
      <c r="AL27" s="51"/>
      <c r="AM27" s="51"/>
      <c r="AN27" s="54">
        <v>0.20833333333333334</v>
      </c>
      <c r="AO27" s="54">
        <v>0.875</v>
      </c>
      <c r="AP27" s="151"/>
      <c r="AQ27" s="177"/>
      <c r="AR27" s="152"/>
      <c r="AS27" s="180" t="s">
        <v>4</v>
      </c>
      <c r="AT27" s="181"/>
      <c r="AU27" s="181"/>
      <c r="AV27" s="181"/>
      <c r="AW27" s="7">
        <v>5</v>
      </c>
      <c r="AX27" s="8">
        <v>21</v>
      </c>
      <c r="AY27" s="7">
        <v>5</v>
      </c>
      <c r="AZ27" s="8">
        <v>21</v>
      </c>
      <c r="BA27" s="7"/>
      <c r="BB27" s="8"/>
      <c r="BC27" s="7"/>
      <c r="BD27" s="8"/>
      <c r="BE27" s="7"/>
      <c r="BF27" s="8"/>
      <c r="BG27" s="7"/>
      <c r="BH27" s="8"/>
      <c r="BI27" s="7"/>
      <c r="BJ27" s="8"/>
      <c r="BK27" s="7"/>
      <c r="BL27" s="9"/>
    </row>
    <row r="28" spans="1:68" ht="17.25" customHeight="1">
      <c r="A28" s="44" t="s">
        <v>242</v>
      </c>
      <c r="B28" s="44" t="s">
        <v>241</v>
      </c>
      <c r="C28" s="44" t="s">
        <v>217</v>
      </c>
      <c r="D28" s="44" t="s">
        <v>218</v>
      </c>
      <c r="E28" s="50">
        <v>1</v>
      </c>
      <c r="F28" s="44">
        <v>16</v>
      </c>
      <c r="G28" s="44" t="str">
        <f t="shared" ca="1" si="19"/>
        <v>51111</v>
      </c>
      <c r="H28" s="44" t="str">
        <f t="shared" ca="1" si="7"/>
        <v>B&amp;G体育館第1体育室</v>
      </c>
      <c r="I28" s="53">
        <f t="shared" ca="1" si="22"/>
        <v>45843</v>
      </c>
      <c r="J28" s="44" t="str">
        <f t="shared" ca="1" si="8"/>
        <v>土</v>
      </c>
      <c r="K28" s="44" t="str">
        <f t="shared" ca="1" si="20"/>
        <v/>
      </c>
      <c r="L28" s="44">
        <f t="shared" ca="1" si="9"/>
        <v>7</v>
      </c>
      <c r="M28" s="44">
        <f t="shared" ca="1" si="10"/>
        <v>22</v>
      </c>
      <c r="N28" s="44" t="str">
        <f t="shared" si="11"/>
        <v>大会名･行事名（正式名称を記載してください）</v>
      </c>
      <c r="O28" s="44" t="str">
        <f t="shared" si="12"/>
        <v>○○○○実行委員会</v>
      </c>
      <c r="P28" s="44" t="str">
        <f t="shared" si="13"/>
        <v>○○競技</v>
      </c>
      <c r="Q28" s="44">
        <f t="shared" si="14"/>
        <v>60</v>
      </c>
      <c r="R28" s="44">
        <f t="shared" si="15"/>
        <v>20</v>
      </c>
      <c r="S28" s="44" t="str">
        <f t="shared" si="16"/>
        <v>担当者名</v>
      </c>
      <c r="T28" s="44" t="str">
        <f t="shared" si="17"/>
        <v/>
      </c>
      <c r="U28" s="44" t="str">
        <f t="shared" si="18"/>
        <v/>
      </c>
      <c r="V28" s="44" t="str">
        <f t="shared" si="21"/>
        <v/>
      </c>
      <c r="W28" s="51" t="s">
        <v>187</v>
      </c>
      <c r="X28" s="51">
        <v>5</v>
      </c>
      <c r="Y28" s="51">
        <v>1</v>
      </c>
      <c r="Z28" s="51">
        <v>11</v>
      </c>
      <c r="AA28" s="51">
        <v>1</v>
      </c>
      <c r="AB28" s="51">
        <v>1</v>
      </c>
      <c r="AC28" s="51">
        <v>2</v>
      </c>
      <c r="AD28" s="51">
        <v>3</v>
      </c>
      <c r="AE28" s="51">
        <v>3</v>
      </c>
      <c r="AF28" s="51">
        <v>3</v>
      </c>
      <c r="AG28" s="51">
        <v>1</v>
      </c>
      <c r="AH28" s="51"/>
      <c r="AI28" s="51">
        <v>1</v>
      </c>
      <c r="AJ28" s="51"/>
      <c r="AK28" s="51"/>
      <c r="AL28" s="51"/>
      <c r="AM28" s="51"/>
      <c r="AN28" s="54">
        <v>0.375</v>
      </c>
      <c r="AO28" s="54">
        <v>0.875</v>
      </c>
      <c r="AP28" s="155" t="s">
        <v>122</v>
      </c>
      <c r="AQ28" s="102"/>
      <c r="AR28" s="156"/>
      <c r="AS28" s="180" t="s">
        <v>152</v>
      </c>
      <c r="AT28" s="181"/>
      <c r="AU28" s="181"/>
      <c r="AV28" s="181"/>
      <c r="AW28" s="7">
        <v>7</v>
      </c>
      <c r="AX28" s="8">
        <v>22</v>
      </c>
      <c r="AY28" s="7">
        <v>7</v>
      </c>
      <c r="AZ28" s="8">
        <v>22</v>
      </c>
      <c r="BA28" s="7"/>
      <c r="BB28" s="8"/>
      <c r="BC28" s="7"/>
      <c r="BD28" s="8"/>
      <c r="BE28" s="7"/>
      <c r="BF28" s="8"/>
      <c r="BG28" s="7"/>
      <c r="BH28" s="8"/>
      <c r="BI28" s="7"/>
      <c r="BJ28" s="8"/>
      <c r="BK28" s="7"/>
      <c r="BL28" s="8"/>
    </row>
    <row r="29" spans="1:68" ht="17.25" customHeight="1">
      <c r="A29" s="44" t="s">
        <v>242</v>
      </c>
      <c r="B29" s="44" t="s">
        <v>241</v>
      </c>
      <c r="C29" s="44" t="s">
        <v>217</v>
      </c>
      <c r="D29" s="44" t="s">
        <v>218</v>
      </c>
      <c r="E29" s="50">
        <v>1</v>
      </c>
      <c r="F29" s="44">
        <v>17</v>
      </c>
      <c r="G29" s="44" t="str">
        <f t="shared" ca="1" si="19"/>
        <v>51123</v>
      </c>
      <c r="H29" s="44" t="str">
        <f t="shared" ca="1" si="7"/>
        <v>B&amp;G体育館第2体育室(武道場)</v>
      </c>
      <c r="I29" s="53">
        <f t="shared" ca="1" si="22"/>
        <v>45843</v>
      </c>
      <c r="J29" s="44" t="str">
        <f t="shared" ca="1" si="8"/>
        <v>土</v>
      </c>
      <c r="K29" s="44" t="str">
        <f t="shared" ca="1" si="20"/>
        <v/>
      </c>
      <c r="L29" s="44">
        <f t="shared" ca="1" si="9"/>
        <v>7</v>
      </c>
      <c r="M29" s="44">
        <f t="shared" ca="1" si="10"/>
        <v>22</v>
      </c>
      <c r="N29" s="44" t="str">
        <f t="shared" si="11"/>
        <v>大会名･行事名（正式名称を記載してください）</v>
      </c>
      <c r="O29" s="44" t="str">
        <f t="shared" si="12"/>
        <v>○○○○実行委員会</v>
      </c>
      <c r="P29" s="44" t="str">
        <f t="shared" si="13"/>
        <v>○○競技</v>
      </c>
      <c r="Q29" s="44">
        <f t="shared" si="14"/>
        <v>60</v>
      </c>
      <c r="R29" s="44">
        <f t="shared" si="15"/>
        <v>20</v>
      </c>
      <c r="S29" s="44" t="str">
        <f t="shared" si="16"/>
        <v>担当者名</v>
      </c>
      <c r="T29" s="44" t="str">
        <f t="shared" si="17"/>
        <v/>
      </c>
      <c r="U29" s="44" t="str">
        <f t="shared" si="18"/>
        <v/>
      </c>
      <c r="V29" s="44" t="str">
        <f t="shared" si="21"/>
        <v/>
      </c>
      <c r="W29" s="51" t="s">
        <v>188</v>
      </c>
      <c r="X29" s="51">
        <v>5</v>
      </c>
      <c r="Y29" s="51">
        <v>1</v>
      </c>
      <c r="Z29" s="51">
        <v>12</v>
      </c>
      <c r="AA29" s="51">
        <v>3</v>
      </c>
      <c r="AB29" s="51"/>
      <c r="AC29" s="51"/>
      <c r="AD29" s="51"/>
      <c r="AE29" s="51"/>
      <c r="AF29" s="51"/>
      <c r="AG29" s="51"/>
      <c r="AH29" s="51"/>
      <c r="AI29" s="51"/>
      <c r="AJ29" s="51"/>
      <c r="AK29" s="51"/>
      <c r="AL29" s="51"/>
      <c r="AM29" s="51"/>
      <c r="AN29" s="54">
        <v>0.375</v>
      </c>
      <c r="AO29" s="54">
        <v>0.875</v>
      </c>
      <c r="AP29" s="155"/>
      <c r="AQ29" s="102"/>
      <c r="AR29" s="156"/>
      <c r="AS29" s="180" t="s">
        <v>153</v>
      </c>
      <c r="AT29" s="181"/>
      <c r="AU29" s="181"/>
      <c r="AV29" s="181"/>
      <c r="AW29" s="7">
        <v>7</v>
      </c>
      <c r="AX29" s="8">
        <v>22</v>
      </c>
      <c r="AY29" s="7">
        <v>7</v>
      </c>
      <c r="AZ29" s="8">
        <v>22</v>
      </c>
      <c r="BA29" s="7"/>
      <c r="BB29" s="8"/>
      <c r="BC29" s="7"/>
      <c r="BD29" s="8"/>
      <c r="BE29" s="7"/>
      <c r="BF29" s="8"/>
      <c r="BG29" s="7"/>
      <c r="BH29" s="8"/>
      <c r="BI29" s="7"/>
      <c r="BJ29" s="8"/>
      <c r="BK29" s="7"/>
      <c r="BL29" s="8"/>
    </row>
    <row r="30" spans="1:68" ht="17.25" customHeight="1">
      <c r="A30" s="44" t="s">
        <v>242</v>
      </c>
      <c r="B30" s="44" t="s">
        <v>241</v>
      </c>
      <c r="C30" s="44" t="s">
        <v>217</v>
      </c>
      <c r="D30" s="44" t="s">
        <v>218</v>
      </c>
      <c r="E30" s="50">
        <v>1</v>
      </c>
      <c r="F30" s="44">
        <v>18</v>
      </c>
      <c r="G30" s="44" t="str">
        <f t="shared" ca="1" si="19"/>
        <v>51214</v>
      </c>
      <c r="H30" s="44" t="str">
        <f t="shared" ca="1" si="7"/>
        <v>平運動場</v>
      </c>
      <c r="I30" s="53">
        <f t="shared" ca="1" si="22"/>
        <v>45843</v>
      </c>
      <c r="J30" s="44" t="str">
        <f t="shared" ca="1" si="8"/>
        <v>土</v>
      </c>
      <c r="K30" s="44" t="str">
        <f t="shared" ca="1" si="20"/>
        <v/>
      </c>
      <c r="L30" s="44">
        <f t="shared" ca="1" si="9"/>
        <v>5</v>
      </c>
      <c r="M30" s="44">
        <f t="shared" ca="1" si="10"/>
        <v>21</v>
      </c>
      <c r="N30" s="44" t="str">
        <f t="shared" si="11"/>
        <v>大会名･行事名（正式名称を記載してください）</v>
      </c>
      <c r="O30" s="44" t="str">
        <f t="shared" si="12"/>
        <v>○○○○実行委員会</v>
      </c>
      <c r="P30" s="44" t="str">
        <f t="shared" si="13"/>
        <v>○○競技</v>
      </c>
      <c r="Q30" s="44">
        <f t="shared" si="14"/>
        <v>60</v>
      </c>
      <c r="R30" s="44">
        <f t="shared" si="15"/>
        <v>20</v>
      </c>
      <c r="S30" s="44" t="str">
        <f t="shared" si="16"/>
        <v>担当者名</v>
      </c>
      <c r="T30" s="44" t="str">
        <f t="shared" si="17"/>
        <v/>
      </c>
      <c r="U30" s="44" t="str">
        <f t="shared" si="18"/>
        <v/>
      </c>
      <c r="V30" s="44" t="str">
        <f t="shared" si="21"/>
        <v/>
      </c>
      <c r="W30" s="51" t="s">
        <v>189</v>
      </c>
      <c r="X30" s="51">
        <v>5</v>
      </c>
      <c r="Y30" s="51">
        <v>1</v>
      </c>
      <c r="Z30" s="51">
        <v>21</v>
      </c>
      <c r="AA30" s="51">
        <v>4</v>
      </c>
      <c r="AB30" s="51"/>
      <c r="AC30" s="51"/>
      <c r="AD30" s="51"/>
      <c r="AE30" s="51"/>
      <c r="AF30" s="51"/>
      <c r="AG30" s="51"/>
      <c r="AH30" s="51">
        <v>1</v>
      </c>
      <c r="AI30" s="51"/>
      <c r="AJ30" s="51">
        <v>2</v>
      </c>
      <c r="AK30" s="51"/>
      <c r="AL30" s="51"/>
      <c r="AM30" s="51"/>
      <c r="AN30" s="54">
        <v>0.20833333333333334</v>
      </c>
      <c r="AO30" s="54">
        <v>0.875</v>
      </c>
      <c r="AP30" s="155"/>
      <c r="AQ30" s="102"/>
      <c r="AR30" s="156"/>
      <c r="AS30" s="180" t="s">
        <v>12</v>
      </c>
      <c r="AT30" s="181"/>
      <c r="AU30" s="181"/>
      <c r="AV30" s="181"/>
      <c r="AW30" s="7">
        <v>5</v>
      </c>
      <c r="AX30" s="8">
        <v>21</v>
      </c>
      <c r="AY30" s="7">
        <v>5</v>
      </c>
      <c r="AZ30" s="8">
        <v>21</v>
      </c>
      <c r="BA30" s="7"/>
      <c r="BB30" s="8"/>
      <c r="BC30" s="7"/>
      <c r="BD30" s="8"/>
      <c r="BE30" s="7"/>
      <c r="BF30" s="8"/>
      <c r="BG30" s="7"/>
      <c r="BH30" s="8"/>
      <c r="BI30" s="7"/>
      <c r="BJ30" s="8"/>
      <c r="BK30" s="7"/>
      <c r="BL30" s="9"/>
    </row>
    <row r="31" spans="1:68" ht="17.25" customHeight="1">
      <c r="A31" s="44" t="s">
        <v>242</v>
      </c>
      <c r="B31" s="44" t="s">
        <v>241</v>
      </c>
      <c r="C31" s="44" t="s">
        <v>217</v>
      </c>
      <c r="D31" s="44" t="s">
        <v>218</v>
      </c>
      <c r="E31" s="50">
        <v>1</v>
      </c>
      <c r="F31" s="44">
        <v>19</v>
      </c>
      <c r="G31" s="44" t="str">
        <f t="shared" ca="1" si="19"/>
        <v>51314</v>
      </c>
      <c r="H31" s="44" t="str">
        <f t="shared" ca="1" si="7"/>
        <v>平野球場</v>
      </c>
      <c r="I31" s="53">
        <f t="shared" ca="1" si="22"/>
        <v>45843</v>
      </c>
      <c r="J31" s="44" t="str">
        <f t="shared" ca="1" si="8"/>
        <v>土</v>
      </c>
      <c r="K31" s="44" t="str">
        <f t="shared" ca="1" si="20"/>
        <v/>
      </c>
      <c r="L31" s="44">
        <f t="shared" ca="1" si="9"/>
        <v>5</v>
      </c>
      <c r="M31" s="44">
        <f t="shared" ca="1" si="10"/>
        <v>18</v>
      </c>
      <c r="N31" s="44" t="str">
        <f t="shared" si="11"/>
        <v>大会名･行事名（正式名称を記載してください）</v>
      </c>
      <c r="O31" s="44" t="str">
        <f t="shared" si="12"/>
        <v>○○○○実行委員会</v>
      </c>
      <c r="P31" s="44" t="str">
        <f t="shared" si="13"/>
        <v>○○競技</v>
      </c>
      <c r="Q31" s="44">
        <f t="shared" si="14"/>
        <v>60</v>
      </c>
      <c r="R31" s="44">
        <f t="shared" si="15"/>
        <v>20</v>
      </c>
      <c r="S31" s="44" t="str">
        <f t="shared" si="16"/>
        <v>担当者名</v>
      </c>
      <c r="T31" s="44" t="str">
        <f t="shared" si="17"/>
        <v/>
      </c>
      <c r="U31" s="44" t="str">
        <f t="shared" si="18"/>
        <v/>
      </c>
      <c r="V31" s="44" t="str">
        <f t="shared" si="21"/>
        <v/>
      </c>
      <c r="W31" s="51" t="s">
        <v>190</v>
      </c>
      <c r="X31" s="51">
        <v>5</v>
      </c>
      <c r="Y31" s="51">
        <v>1</v>
      </c>
      <c r="Z31" s="51">
        <v>31</v>
      </c>
      <c r="AA31" s="51">
        <v>4</v>
      </c>
      <c r="AB31" s="51"/>
      <c r="AC31" s="51"/>
      <c r="AD31" s="51"/>
      <c r="AE31" s="51"/>
      <c r="AF31" s="51"/>
      <c r="AG31" s="51"/>
      <c r="AH31" s="51"/>
      <c r="AI31" s="51"/>
      <c r="AJ31" s="51"/>
      <c r="AK31" s="51"/>
      <c r="AL31" s="51"/>
      <c r="AM31" s="51"/>
      <c r="AN31" s="54">
        <v>0.20833333333333334</v>
      </c>
      <c r="AO31" s="54">
        <v>0.70833333333333337</v>
      </c>
      <c r="AP31" s="155"/>
      <c r="AQ31" s="102"/>
      <c r="AR31" s="156"/>
      <c r="AS31" s="180" t="s">
        <v>11</v>
      </c>
      <c r="AT31" s="181"/>
      <c r="AU31" s="181"/>
      <c r="AV31" s="181"/>
      <c r="AW31" s="7">
        <v>5</v>
      </c>
      <c r="AX31" s="8">
        <v>18</v>
      </c>
      <c r="AY31" s="7">
        <v>5</v>
      </c>
      <c r="AZ31" s="8">
        <v>18</v>
      </c>
      <c r="BA31" s="7"/>
      <c r="BB31" s="8"/>
      <c r="BC31" s="7"/>
      <c r="BD31" s="8"/>
      <c r="BE31" s="7"/>
      <c r="BF31" s="8"/>
      <c r="BG31" s="7"/>
      <c r="BH31" s="8"/>
      <c r="BI31" s="7"/>
      <c r="BJ31" s="8"/>
      <c r="BK31" s="7"/>
      <c r="BL31" s="8"/>
    </row>
    <row r="32" spans="1:68" ht="17.25" customHeight="1">
      <c r="A32" s="44" t="s">
        <v>242</v>
      </c>
      <c r="B32" s="44" t="s">
        <v>241</v>
      </c>
      <c r="C32" s="44" t="s">
        <v>217</v>
      </c>
      <c r="D32" s="44" t="s">
        <v>218</v>
      </c>
      <c r="E32" s="50">
        <v>1</v>
      </c>
      <c r="F32" s="44">
        <v>20</v>
      </c>
      <c r="G32" s="44" t="str">
        <f t="shared" ca="1" si="19"/>
        <v>52111</v>
      </c>
      <c r="H32" s="44" t="str">
        <f t="shared" ca="1" si="7"/>
        <v>西公園体育館</v>
      </c>
      <c r="I32" s="53">
        <f t="shared" ca="1" si="22"/>
        <v>45843</v>
      </c>
      <c r="J32" s="44" t="str">
        <f t="shared" ca="1" si="8"/>
        <v>土</v>
      </c>
      <c r="K32" s="44" t="str">
        <f t="shared" ca="1" si="20"/>
        <v/>
      </c>
      <c r="L32" s="44">
        <f t="shared" ca="1" si="9"/>
        <v>9</v>
      </c>
      <c r="M32" s="44">
        <f t="shared" ca="1" si="10"/>
        <v>21</v>
      </c>
      <c r="N32" s="44" t="str">
        <f t="shared" si="11"/>
        <v>大会名･行事名（正式名称を記載してください）</v>
      </c>
      <c r="O32" s="44" t="str">
        <f t="shared" si="12"/>
        <v>○○○○実行委員会</v>
      </c>
      <c r="P32" s="44" t="str">
        <f t="shared" si="13"/>
        <v>○○競技</v>
      </c>
      <c r="Q32" s="44">
        <f t="shared" si="14"/>
        <v>60</v>
      </c>
      <c r="R32" s="44">
        <f t="shared" si="15"/>
        <v>20</v>
      </c>
      <c r="S32" s="44" t="str">
        <f t="shared" si="16"/>
        <v>担当者名</v>
      </c>
      <c r="T32" s="44" t="str">
        <f t="shared" si="17"/>
        <v/>
      </c>
      <c r="U32" s="44" t="str">
        <f t="shared" si="18"/>
        <v/>
      </c>
      <c r="V32" s="44" t="str">
        <f t="shared" si="21"/>
        <v/>
      </c>
      <c r="W32" s="51" t="s">
        <v>191</v>
      </c>
      <c r="X32" s="51">
        <v>5</v>
      </c>
      <c r="Y32" s="51">
        <v>2</v>
      </c>
      <c r="Z32" s="51">
        <v>11</v>
      </c>
      <c r="AA32" s="51">
        <v>1</v>
      </c>
      <c r="AB32" s="51">
        <v>1</v>
      </c>
      <c r="AC32" s="51">
        <v>1</v>
      </c>
      <c r="AD32" s="51">
        <v>3</v>
      </c>
      <c r="AE32" s="51">
        <v>3</v>
      </c>
      <c r="AF32" s="51"/>
      <c r="AG32" s="51">
        <v>1</v>
      </c>
      <c r="AH32" s="51"/>
      <c r="AI32" s="51">
        <v>1</v>
      </c>
      <c r="AJ32" s="51"/>
      <c r="AK32" s="51"/>
      <c r="AL32" s="51"/>
      <c r="AM32" s="51"/>
      <c r="AN32" s="54">
        <v>0.375</v>
      </c>
      <c r="AO32" s="54">
        <v>0.875</v>
      </c>
      <c r="AP32" s="155" t="s">
        <v>129</v>
      </c>
      <c r="AQ32" s="102"/>
      <c r="AR32" s="156"/>
      <c r="AS32" s="180" t="s">
        <v>13</v>
      </c>
      <c r="AT32" s="181"/>
      <c r="AU32" s="181"/>
      <c r="AV32" s="181"/>
      <c r="AW32" s="7">
        <v>9</v>
      </c>
      <c r="AX32" s="8">
        <v>21</v>
      </c>
      <c r="AY32" s="7">
        <v>9</v>
      </c>
      <c r="AZ32" s="8">
        <v>21</v>
      </c>
      <c r="BA32" s="7"/>
      <c r="BB32" s="8"/>
      <c r="BC32" s="7"/>
      <c r="BD32" s="8"/>
      <c r="BE32" s="7"/>
      <c r="BF32" s="8"/>
      <c r="BG32" s="7"/>
      <c r="BH32" s="8"/>
      <c r="BI32" s="7"/>
      <c r="BJ32" s="8"/>
      <c r="BK32" s="7"/>
      <c r="BL32" s="8"/>
    </row>
    <row r="33" spans="1:64" s="85" customFormat="1" ht="17" customHeight="1">
      <c r="A33" s="44"/>
      <c r="B33" s="44"/>
      <c r="C33" s="44"/>
      <c r="D33" s="44"/>
      <c r="E33" s="50"/>
      <c r="F33" s="44"/>
      <c r="G33" s="44"/>
      <c r="H33" s="44"/>
      <c r="I33" s="53"/>
      <c r="J33" s="44"/>
      <c r="K33" s="44"/>
      <c r="L33" s="44"/>
      <c r="M33" s="44"/>
      <c r="N33" s="44"/>
      <c r="O33" s="44"/>
      <c r="P33" s="44"/>
      <c r="Q33" s="44"/>
      <c r="R33" s="44"/>
      <c r="S33" s="44"/>
      <c r="T33" s="44"/>
      <c r="U33" s="44"/>
      <c r="V33" s="44"/>
      <c r="W33" s="51"/>
      <c r="X33" s="51"/>
      <c r="Y33" s="51"/>
      <c r="Z33" s="51"/>
      <c r="AA33" s="51"/>
      <c r="AB33" s="51"/>
      <c r="AC33" s="51"/>
      <c r="AD33" s="51"/>
      <c r="AE33" s="51"/>
      <c r="AF33" s="51"/>
      <c r="AG33" s="51"/>
      <c r="AH33" s="51"/>
      <c r="AI33" s="51"/>
      <c r="AJ33" s="51"/>
      <c r="AK33" s="51"/>
      <c r="AL33" s="51"/>
      <c r="AM33" s="51"/>
      <c r="AN33" s="54"/>
      <c r="AO33" s="54"/>
      <c r="AP33" s="155"/>
      <c r="AQ33" s="102"/>
      <c r="AR33" s="156"/>
      <c r="AS33" s="184" t="s">
        <v>276</v>
      </c>
      <c r="AT33" s="185"/>
      <c r="AU33" s="185"/>
      <c r="AV33" s="180"/>
      <c r="AW33" s="7">
        <v>5</v>
      </c>
      <c r="AX33" s="8">
        <v>21</v>
      </c>
      <c r="AY33" s="7">
        <v>5</v>
      </c>
      <c r="AZ33" s="8">
        <v>21</v>
      </c>
      <c r="BA33" s="7"/>
      <c r="BB33" s="8"/>
      <c r="BC33" s="7"/>
      <c r="BD33" s="8"/>
      <c r="BE33" s="7"/>
      <c r="BF33" s="8"/>
      <c r="BG33" s="7"/>
      <c r="BH33" s="8"/>
      <c r="BI33" s="7"/>
      <c r="BJ33" s="8"/>
      <c r="BK33" s="7"/>
      <c r="BL33" s="9"/>
    </row>
    <row r="34" spans="1:64" s="85" customFormat="1" ht="17" customHeight="1">
      <c r="A34" s="44"/>
      <c r="B34" s="44"/>
      <c r="C34" s="44"/>
      <c r="D34" s="44"/>
      <c r="E34" s="50"/>
      <c r="F34" s="44"/>
      <c r="G34" s="44"/>
      <c r="H34" s="44"/>
      <c r="I34" s="53"/>
      <c r="J34" s="44"/>
      <c r="K34" s="44"/>
      <c r="L34" s="44"/>
      <c r="M34" s="44"/>
      <c r="N34" s="44"/>
      <c r="O34" s="44"/>
      <c r="P34" s="44"/>
      <c r="Q34" s="44"/>
      <c r="R34" s="44"/>
      <c r="S34" s="44"/>
      <c r="T34" s="44"/>
      <c r="U34" s="44"/>
      <c r="V34" s="44"/>
      <c r="W34" s="51"/>
      <c r="X34" s="51"/>
      <c r="Y34" s="51"/>
      <c r="Z34" s="51"/>
      <c r="AA34" s="51"/>
      <c r="AB34" s="51"/>
      <c r="AC34" s="51"/>
      <c r="AD34" s="51"/>
      <c r="AE34" s="51"/>
      <c r="AF34" s="51"/>
      <c r="AG34" s="51"/>
      <c r="AH34" s="51"/>
      <c r="AI34" s="51"/>
      <c r="AJ34" s="51"/>
      <c r="AK34" s="51"/>
      <c r="AL34" s="51"/>
      <c r="AM34" s="51"/>
      <c r="AN34" s="54"/>
      <c r="AO34" s="54"/>
      <c r="AP34" s="155"/>
      <c r="AQ34" s="102"/>
      <c r="AR34" s="156"/>
      <c r="AS34" s="157" t="s">
        <v>274</v>
      </c>
      <c r="AT34" s="158"/>
      <c r="AU34" s="158"/>
      <c r="AV34" s="141"/>
      <c r="AW34" s="7">
        <v>9</v>
      </c>
      <c r="AX34" s="8">
        <v>21</v>
      </c>
      <c r="AY34" s="7">
        <v>9</v>
      </c>
      <c r="AZ34" s="8">
        <v>21</v>
      </c>
      <c r="BA34" s="7"/>
      <c r="BB34" s="8"/>
      <c r="BC34" s="7"/>
      <c r="BD34" s="8"/>
      <c r="BE34" s="7"/>
      <c r="BF34" s="8"/>
      <c r="BG34" s="7"/>
      <c r="BH34" s="8"/>
      <c r="BI34" s="7"/>
      <c r="BJ34" s="8"/>
      <c r="BK34" s="7"/>
      <c r="BL34" s="9"/>
    </row>
    <row r="35" spans="1:64" ht="17.25" customHeight="1">
      <c r="A35" s="44" t="s">
        <v>242</v>
      </c>
      <c r="B35" s="44" t="s">
        <v>241</v>
      </c>
      <c r="C35" s="44" t="s">
        <v>217</v>
      </c>
      <c r="D35" s="44" t="s">
        <v>218</v>
      </c>
      <c r="E35" s="50">
        <v>1</v>
      </c>
      <c r="F35" s="44">
        <v>21</v>
      </c>
      <c r="G35" s="44">
        <f t="shared" ca="1" si="19"/>
        <v>0</v>
      </c>
      <c r="H35" s="44" t="str">
        <f t="shared" ca="1" si="7"/>
        <v>西公園運動場</v>
      </c>
      <c r="I35" s="53">
        <f t="shared" ca="1" si="22"/>
        <v>45843</v>
      </c>
      <c r="J35" s="44" t="str">
        <f t="shared" ca="1" si="8"/>
        <v>土</v>
      </c>
      <c r="K35" s="44" t="str">
        <f t="shared" ca="1" si="20"/>
        <v/>
      </c>
      <c r="L35" s="44">
        <f t="shared" ca="1" si="9"/>
        <v>5</v>
      </c>
      <c r="M35" s="44">
        <f t="shared" ca="1" si="10"/>
        <v>21</v>
      </c>
      <c r="N35" s="44" t="str">
        <f t="shared" si="11"/>
        <v>大会名･行事名（正式名称を記載してください）</v>
      </c>
      <c r="O35" s="44" t="str">
        <f t="shared" si="12"/>
        <v>○○○○実行委員会</v>
      </c>
      <c r="P35" s="44" t="str">
        <f t="shared" si="13"/>
        <v>○○競技</v>
      </c>
      <c r="Q35" s="44">
        <f t="shared" si="14"/>
        <v>60</v>
      </c>
      <c r="R35" s="44">
        <f t="shared" si="15"/>
        <v>20</v>
      </c>
      <c r="S35" s="44" t="str">
        <f t="shared" si="16"/>
        <v>担当者名</v>
      </c>
      <c r="T35" s="44" t="str">
        <f t="shared" si="17"/>
        <v/>
      </c>
      <c r="U35" s="44" t="str">
        <f t="shared" si="18"/>
        <v/>
      </c>
      <c r="V35" s="44" t="str">
        <f t="shared" si="21"/>
        <v/>
      </c>
      <c r="W35" s="51" t="s">
        <v>192</v>
      </c>
      <c r="X35" s="51">
        <v>5</v>
      </c>
      <c r="Y35" s="51">
        <v>2</v>
      </c>
      <c r="Z35" s="51">
        <v>21</v>
      </c>
      <c r="AA35" s="51">
        <v>4</v>
      </c>
      <c r="AB35" s="51"/>
      <c r="AC35" s="51"/>
      <c r="AD35" s="51"/>
      <c r="AE35" s="51"/>
      <c r="AF35" s="51"/>
      <c r="AG35" s="51"/>
      <c r="AH35" s="51">
        <v>1</v>
      </c>
      <c r="AI35" s="51"/>
      <c r="AJ35" s="51">
        <v>2</v>
      </c>
      <c r="AK35" s="51">
        <v>1</v>
      </c>
      <c r="AL35" s="51"/>
      <c r="AM35" s="51"/>
      <c r="AN35" s="54">
        <v>0.20833333333333334</v>
      </c>
      <c r="AO35" s="54">
        <v>0.875</v>
      </c>
      <c r="AP35" s="155"/>
      <c r="AQ35" s="102"/>
      <c r="AR35" s="156"/>
      <c r="AS35" s="141" t="s">
        <v>275</v>
      </c>
      <c r="AT35" s="142"/>
      <c r="AU35" s="142"/>
      <c r="AV35" s="142"/>
      <c r="AW35" s="7">
        <v>5</v>
      </c>
      <c r="AX35" s="8">
        <v>18</v>
      </c>
      <c r="AY35" s="7">
        <v>5</v>
      </c>
      <c r="AZ35" s="8">
        <v>18</v>
      </c>
      <c r="BA35" s="7"/>
      <c r="BB35" s="8"/>
      <c r="BC35" s="7"/>
      <c r="BD35" s="8"/>
      <c r="BE35" s="7"/>
      <c r="BF35" s="8"/>
      <c r="BG35" s="7"/>
      <c r="BH35" s="8"/>
      <c r="BI35" s="7"/>
      <c r="BJ35" s="8"/>
      <c r="BK35" s="7"/>
      <c r="BL35" s="9"/>
    </row>
    <row r="36" spans="1:64" ht="17.25" customHeight="1">
      <c r="A36" s="44" t="s">
        <v>242</v>
      </c>
      <c r="B36" s="44" t="s">
        <v>241</v>
      </c>
      <c r="C36" s="44" t="s">
        <v>217</v>
      </c>
      <c r="D36" s="44" t="s">
        <v>218</v>
      </c>
      <c r="E36" s="50">
        <v>1</v>
      </c>
      <c r="F36" s="44">
        <v>22</v>
      </c>
      <c r="G36" s="44">
        <f t="shared" ca="1" si="19"/>
        <v>0</v>
      </c>
      <c r="H36" s="44" t="str">
        <f t="shared" ca="1" si="7"/>
        <v>大町市旧西小学校体育館</v>
      </c>
      <c r="I36" s="53">
        <f t="shared" ca="1" si="22"/>
        <v>45843</v>
      </c>
      <c r="J36" s="44" t="str">
        <f t="shared" ca="1" si="8"/>
        <v>土</v>
      </c>
      <c r="K36" s="44" t="str">
        <f t="shared" ca="1" si="20"/>
        <v/>
      </c>
      <c r="L36" s="44">
        <f t="shared" ca="1" si="9"/>
        <v>9</v>
      </c>
      <c r="M36" s="44">
        <f t="shared" ca="1" si="10"/>
        <v>21</v>
      </c>
      <c r="N36" s="44" t="str">
        <f t="shared" si="11"/>
        <v>大会名･行事名（正式名称を記載してください）</v>
      </c>
      <c r="O36" s="44" t="str">
        <f t="shared" si="12"/>
        <v>○○○○実行委員会</v>
      </c>
      <c r="P36" s="44" t="str">
        <f t="shared" si="13"/>
        <v>○○競技</v>
      </c>
      <c r="Q36" s="44">
        <f t="shared" si="14"/>
        <v>60</v>
      </c>
      <c r="R36" s="44">
        <f t="shared" si="15"/>
        <v>20</v>
      </c>
      <c r="S36" s="44" t="str">
        <f t="shared" si="16"/>
        <v>担当者名</v>
      </c>
      <c r="T36" s="44" t="str">
        <f t="shared" si="17"/>
        <v/>
      </c>
      <c r="U36" s="44" t="str">
        <f t="shared" si="18"/>
        <v/>
      </c>
      <c r="V36" s="44" t="str">
        <f t="shared" si="21"/>
        <v/>
      </c>
      <c r="W36" s="51" t="s">
        <v>193</v>
      </c>
      <c r="X36" s="51">
        <v>5</v>
      </c>
      <c r="Y36" s="51">
        <v>3</v>
      </c>
      <c r="Z36" s="51">
        <v>11</v>
      </c>
      <c r="AA36" s="51">
        <v>4</v>
      </c>
      <c r="AB36" s="51"/>
      <c r="AC36" s="51">
        <v>1</v>
      </c>
      <c r="AD36" s="51">
        <v>1</v>
      </c>
      <c r="AE36" s="51">
        <v>1</v>
      </c>
      <c r="AF36" s="51">
        <v>1</v>
      </c>
      <c r="AG36" s="51">
        <v>1</v>
      </c>
      <c r="AH36" s="51"/>
      <c r="AI36" s="51">
        <v>1</v>
      </c>
      <c r="AJ36" s="51"/>
      <c r="AK36" s="51"/>
      <c r="AL36" s="51"/>
      <c r="AM36" s="51"/>
      <c r="AN36" s="54">
        <v>0.375</v>
      </c>
      <c r="AO36" s="54">
        <v>0.875</v>
      </c>
      <c r="AP36" s="155" t="s">
        <v>123</v>
      </c>
      <c r="AQ36" s="102"/>
      <c r="AR36" s="156"/>
      <c r="AS36" s="180" t="s">
        <v>16</v>
      </c>
      <c r="AT36" s="181"/>
      <c r="AU36" s="181"/>
      <c r="AV36" s="181"/>
      <c r="AW36" s="7">
        <v>9</v>
      </c>
      <c r="AX36" s="8">
        <v>21</v>
      </c>
      <c r="AY36" s="7">
        <v>9</v>
      </c>
      <c r="AZ36" s="8">
        <v>21</v>
      </c>
      <c r="BA36" s="7"/>
      <c r="BB36" s="8"/>
      <c r="BC36" s="7"/>
      <c r="BD36" s="8"/>
      <c r="BE36" s="7"/>
      <c r="BF36" s="8"/>
      <c r="BG36" s="7"/>
      <c r="BH36" s="8"/>
      <c r="BI36" s="7"/>
      <c r="BJ36" s="8"/>
      <c r="BK36" s="7"/>
      <c r="BL36" s="9"/>
    </row>
    <row r="37" spans="1:64" s="85" customFormat="1" ht="17.25" customHeight="1">
      <c r="A37" s="44"/>
      <c r="B37" s="44"/>
      <c r="C37" s="44"/>
      <c r="D37" s="44"/>
      <c r="E37" s="50"/>
      <c r="F37" s="44"/>
      <c r="G37" s="44"/>
      <c r="H37" s="44"/>
      <c r="I37" s="53"/>
      <c r="J37" s="44"/>
      <c r="K37" s="44"/>
      <c r="L37" s="44"/>
      <c r="M37" s="44"/>
      <c r="N37" s="44"/>
      <c r="O37" s="44"/>
      <c r="P37" s="44"/>
      <c r="Q37" s="44"/>
      <c r="R37" s="44"/>
      <c r="S37" s="44"/>
      <c r="T37" s="44"/>
      <c r="U37" s="44"/>
      <c r="V37" s="44"/>
      <c r="W37" s="51"/>
      <c r="X37" s="51"/>
      <c r="Y37" s="51"/>
      <c r="Z37" s="51"/>
      <c r="AA37" s="51"/>
      <c r="AB37" s="51"/>
      <c r="AC37" s="51"/>
      <c r="AD37" s="51"/>
      <c r="AE37" s="51"/>
      <c r="AF37" s="51"/>
      <c r="AG37" s="51"/>
      <c r="AH37" s="51"/>
      <c r="AI37" s="51"/>
      <c r="AJ37" s="51"/>
      <c r="AK37" s="51"/>
      <c r="AL37" s="51"/>
      <c r="AM37" s="51"/>
      <c r="AN37" s="54"/>
      <c r="AO37" s="54"/>
      <c r="AP37" s="155"/>
      <c r="AQ37" s="102"/>
      <c r="AR37" s="156"/>
      <c r="AS37" s="180" t="s">
        <v>119</v>
      </c>
      <c r="AT37" s="181"/>
      <c r="AU37" s="181"/>
      <c r="AV37" s="181"/>
      <c r="AW37" s="7">
        <v>5</v>
      </c>
      <c r="AX37" s="8">
        <v>21</v>
      </c>
      <c r="AY37" s="7">
        <v>5</v>
      </c>
      <c r="AZ37" s="8">
        <v>21</v>
      </c>
      <c r="BA37" s="7"/>
      <c r="BB37" s="8"/>
      <c r="BC37" s="7"/>
      <c r="BD37" s="8"/>
      <c r="BE37" s="7"/>
      <c r="BF37" s="8"/>
      <c r="BG37" s="7"/>
      <c r="BH37" s="8"/>
      <c r="BI37" s="7"/>
      <c r="BJ37" s="8"/>
      <c r="BK37" s="7"/>
      <c r="BL37" s="9"/>
    </row>
    <row r="38" spans="1:64" s="85" customFormat="1" ht="17.25" customHeight="1">
      <c r="A38" s="44"/>
      <c r="B38" s="44"/>
      <c r="C38" s="44"/>
      <c r="D38" s="44"/>
      <c r="E38" s="50"/>
      <c r="F38" s="44"/>
      <c r="G38" s="44"/>
      <c r="H38" s="44"/>
      <c r="I38" s="53"/>
      <c r="J38" s="44"/>
      <c r="K38" s="44"/>
      <c r="L38" s="44"/>
      <c r="M38" s="44"/>
      <c r="N38" s="44"/>
      <c r="O38" s="44"/>
      <c r="P38" s="44"/>
      <c r="Q38" s="44"/>
      <c r="R38" s="44"/>
      <c r="S38" s="44"/>
      <c r="T38" s="44"/>
      <c r="U38" s="44"/>
      <c r="V38" s="44"/>
      <c r="W38" s="51"/>
      <c r="X38" s="51"/>
      <c r="Y38" s="51"/>
      <c r="Z38" s="51"/>
      <c r="AA38" s="51"/>
      <c r="AB38" s="51"/>
      <c r="AC38" s="51"/>
      <c r="AD38" s="51"/>
      <c r="AE38" s="51"/>
      <c r="AF38" s="51"/>
      <c r="AG38" s="51"/>
      <c r="AH38" s="51"/>
      <c r="AI38" s="51"/>
      <c r="AJ38" s="51"/>
      <c r="AK38" s="51"/>
      <c r="AL38" s="51"/>
      <c r="AM38" s="51"/>
      <c r="AN38" s="54"/>
      <c r="AO38" s="54"/>
      <c r="AP38" s="155"/>
      <c r="AQ38" s="102"/>
      <c r="AR38" s="156"/>
      <c r="AS38" s="180" t="s">
        <v>15</v>
      </c>
      <c r="AT38" s="181"/>
      <c r="AU38" s="181"/>
      <c r="AV38" s="181"/>
      <c r="AW38" s="7">
        <v>5</v>
      </c>
      <c r="AX38" s="8">
        <v>21</v>
      </c>
      <c r="AY38" s="7">
        <v>5</v>
      </c>
      <c r="AZ38" s="8">
        <v>21</v>
      </c>
      <c r="BA38" s="7"/>
      <c r="BB38" s="8"/>
      <c r="BC38" s="7"/>
      <c r="BD38" s="8"/>
      <c r="BE38" s="7"/>
      <c r="BF38" s="8"/>
      <c r="BG38" s="7"/>
      <c r="BH38" s="8"/>
      <c r="BI38" s="7"/>
      <c r="BJ38" s="8"/>
      <c r="BK38" s="7"/>
      <c r="BL38" s="9"/>
    </row>
    <row r="39" spans="1:64" ht="17.25" customHeight="1">
      <c r="A39" s="44" t="s">
        <v>242</v>
      </c>
      <c r="B39" s="44" t="s">
        <v>241</v>
      </c>
      <c r="C39" s="44" t="s">
        <v>217</v>
      </c>
      <c r="D39" s="44" t="s">
        <v>218</v>
      </c>
      <c r="E39" s="50">
        <v>1</v>
      </c>
      <c r="F39" s="44">
        <v>23</v>
      </c>
      <c r="G39" s="44" t="str">
        <f t="shared" ca="1" si="19"/>
        <v>52214</v>
      </c>
      <c r="H39" s="44" t="str">
        <f t="shared" ca="1" si="7"/>
        <v>大町市旧西小学校運動場</v>
      </c>
      <c r="I39" s="53">
        <f t="shared" ca="1" si="22"/>
        <v>45843</v>
      </c>
      <c r="J39" s="44" t="str">
        <f t="shared" ca="1" si="8"/>
        <v>土</v>
      </c>
      <c r="K39" s="44" t="str">
        <f t="shared" ca="1" si="20"/>
        <v/>
      </c>
      <c r="L39" s="44">
        <f t="shared" ca="1" si="9"/>
        <v>5</v>
      </c>
      <c r="M39" s="44">
        <f t="shared" ca="1" si="10"/>
        <v>18</v>
      </c>
      <c r="N39" s="44" t="str">
        <f t="shared" si="11"/>
        <v>大会名･行事名（正式名称を記載してください）</v>
      </c>
      <c r="O39" s="44" t="str">
        <f t="shared" si="12"/>
        <v>○○○○実行委員会</v>
      </c>
      <c r="P39" s="44" t="str">
        <f t="shared" si="13"/>
        <v>○○競技</v>
      </c>
      <c r="Q39" s="44">
        <f t="shared" si="14"/>
        <v>60</v>
      </c>
      <c r="R39" s="44">
        <f t="shared" si="15"/>
        <v>20</v>
      </c>
      <c r="S39" s="44" t="str">
        <f t="shared" si="16"/>
        <v>担当者名</v>
      </c>
      <c r="T39" s="44" t="str">
        <f t="shared" si="17"/>
        <v/>
      </c>
      <c r="U39" s="44" t="str">
        <f t="shared" si="18"/>
        <v/>
      </c>
      <c r="V39" s="44" t="str">
        <f t="shared" si="21"/>
        <v/>
      </c>
      <c r="W39" s="51" t="s">
        <v>194</v>
      </c>
      <c r="X39" s="51">
        <v>5</v>
      </c>
      <c r="Y39" s="51">
        <v>3</v>
      </c>
      <c r="Z39" s="51">
        <v>21</v>
      </c>
      <c r="AA39" s="51">
        <v>4</v>
      </c>
      <c r="AB39" s="51"/>
      <c r="AC39" s="51"/>
      <c r="AD39" s="51"/>
      <c r="AE39" s="51"/>
      <c r="AF39" s="51"/>
      <c r="AG39" s="51"/>
      <c r="AH39" s="51"/>
      <c r="AI39" s="51"/>
      <c r="AJ39" s="51">
        <v>1</v>
      </c>
      <c r="AK39" s="51">
        <v>1</v>
      </c>
      <c r="AL39" s="51"/>
      <c r="AM39" s="51"/>
      <c r="AN39" s="54">
        <v>0.20833333333333334</v>
      </c>
      <c r="AO39" s="54">
        <v>0.875</v>
      </c>
      <c r="AP39" s="155"/>
      <c r="AQ39" s="102"/>
      <c r="AR39" s="156"/>
      <c r="AS39" s="157" t="s">
        <v>272</v>
      </c>
      <c r="AT39" s="158"/>
      <c r="AU39" s="158"/>
      <c r="AV39" s="141"/>
      <c r="AW39" s="7">
        <v>9</v>
      </c>
      <c r="AX39" s="8">
        <v>21</v>
      </c>
      <c r="AY39" s="7">
        <v>9</v>
      </c>
      <c r="AZ39" s="8">
        <v>21</v>
      </c>
      <c r="BA39" s="7"/>
      <c r="BB39" s="8"/>
      <c r="BC39" s="7"/>
      <c r="BD39" s="8"/>
      <c r="BE39" s="7"/>
      <c r="BF39" s="8"/>
      <c r="BG39" s="7"/>
      <c r="BH39" s="8"/>
      <c r="BI39" s="7"/>
      <c r="BJ39" s="8"/>
      <c r="BK39" s="7"/>
      <c r="BL39" s="8"/>
    </row>
    <row r="40" spans="1:64" ht="17.25" customHeight="1">
      <c r="A40" s="44" t="s">
        <v>242</v>
      </c>
      <c r="B40" s="44" t="s">
        <v>241</v>
      </c>
      <c r="C40" s="44" t="s">
        <v>217</v>
      </c>
      <c r="D40" s="44" t="s">
        <v>218</v>
      </c>
      <c r="E40" s="50">
        <v>1</v>
      </c>
      <c r="F40" s="44">
        <v>24</v>
      </c>
      <c r="G40" s="44" t="str">
        <f t="shared" ca="1" si="19"/>
        <v>53114</v>
      </c>
      <c r="H40" s="44" t="str">
        <f t="shared" ca="1" si="7"/>
        <v>社体育館</v>
      </c>
      <c r="I40" s="53">
        <f t="shared" ca="1" si="22"/>
        <v>45843</v>
      </c>
      <c r="J40" s="44" t="str">
        <f t="shared" ca="1" si="8"/>
        <v>土</v>
      </c>
      <c r="K40" s="44" t="str">
        <f t="shared" ca="1" si="20"/>
        <v/>
      </c>
      <c r="L40" s="44">
        <f t="shared" ca="1" si="9"/>
        <v>9</v>
      </c>
      <c r="M40" s="44">
        <f t="shared" ca="1" si="10"/>
        <v>21</v>
      </c>
      <c r="N40" s="44" t="str">
        <f t="shared" si="11"/>
        <v>大会名･行事名（正式名称を記載してください）</v>
      </c>
      <c r="O40" s="44" t="str">
        <f t="shared" si="12"/>
        <v>○○○○実行委員会</v>
      </c>
      <c r="P40" s="44" t="str">
        <f t="shared" si="13"/>
        <v>○○競技</v>
      </c>
      <c r="Q40" s="44">
        <f t="shared" si="14"/>
        <v>60</v>
      </c>
      <c r="R40" s="44">
        <f t="shared" si="15"/>
        <v>20</v>
      </c>
      <c r="S40" s="44" t="str">
        <f t="shared" si="16"/>
        <v>担当者名</v>
      </c>
      <c r="T40" s="44" t="str">
        <f t="shared" si="17"/>
        <v/>
      </c>
      <c r="U40" s="44" t="str">
        <f t="shared" si="18"/>
        <v/>
      </c>
      <c r="V40" s="44" t="str">
        <f t="shared" si="21"/>
        <v/>
      </c>
      <c r="W40" s="51" t="s">
        <v>195</v>
      </c>
      <c r="X40" s="51">
        <v>5</v>
      </c>
      <c r="Y40" s="51">
        <v>3</v>
      </c>
      <c r="Z40" s="51">
        <v>31</v>
      </c>
      <c r="AA40" s="51">
        <v>1</v>
      </c>
      <c r="AB40" s="51"/>
      <c r="AC40" s="51"/>
      <c r="AD40" s="51"/>
      <c r="AE40" s="51"/>
      <c r="AF40" s="51"/>
      <c r="AG40" s="51"/>
      <c r="AH40" s="51"/>
      <c r="AI40" s="51"/>
      <c r="AJ40" s="51">
        <v>1</v>
      </c>
      <c r="AK40" s="51"/>
      <c r="AL40" s="51"/>
      <c r="AM40" s="51"/>
      <c r="AN40" s="54">
        <v>0.20833333333333334</v>
      </c>
      <c r="AO40" s="54">
        <v>0.875</v>
      </c>
      <c r="AP40" s="155"/>
      <c r="AQ40" s="102"/>
      <c r="AR40" s="156"/>
      <c r="AS40" s="141" t="s">
        <v>273</v>
      </c>
      <c r="AT40" s="142"/>
      <c r="AU40" s="142"/>
      <c r="AV40" s="142"/>
      <c r="AW40" s="7">
        <v>5</v>
      </c>
      <c r="AX40" s="8">
        <v>18</v>
      </c>
      <c r="AY40" s="7">
        <v>5</v>
      </c>
      <c r="AZ40" s="8">
        <v>18</v>
      </c>
      <c r="BA40" s="7"/>
      <c r="BB40" s="8"/>
      <c r="BC40" s="7"/>
      <c r="BD40" s="8"/>
      <c r="BE40" s="7"/>
      <c r="BF40" s="8"/>
      <c r="BG40" s="7"/>
      <c r="BH40" s="8"/>
      <c r="BI40" s="7"/>
      <c r="BJ40" s="8"/>
      <c r="BK40" s="7"/>
      <c r="BL40" s="8"/>
    </row>
    <row r="41" spans="1:64" ht="17.25" customHeight="1">
      <c r="A41" s="44" t="s">
        <v>242</v>
      </c>
      <c r="B41" s="44" t="s">
        <v>241</v>
      </c>
      <c r="C41" s="44" t="s">
        <v>217</v>
      </c>
      <c r="D41" s="44" t="s">
        <v>218</v>
      </c>
      <c r="E41" s="50">
        <v>1</v>
      </c>
      <c r="F41" s="44">
        <v>25</v>
      </c>
      <c r="G41" s="44">
        <f t="shared" ca="1" si="19"/>
        <v>0</v>
      </c>
      <c r="H41" s="44" t="str">
        <f t="shared" ca="1" si="7"/>
        <v>社B&amp;G多目的広場</v>
      </c>
      <c r="I41" s="53">
        <f t="shared" ca="1" si="22"/>
        <v>45843</v>
      </c>
      <c r="J41" s="44" t="str">
        <f t="shared" ca="1" si="8"/>
        <v>土</v>
      </c>
      <c r="K41" s="44" t="str">
        <f t="shared" ca="1" si="20"/>
        <v/>
      </c>
      <c r="L41" s="44">
        <f t="shared" ca="1" si="9"/>
        <v>5</v>
      </c>
      <c r="M41" s="44">
        <f t="shared" ca="1" si="10"/>
        <v>21</v>
      </c>
      <c r="N41" s="44" t="str">
        <f t="shared" si="11"/>
        <v>大会名･行事名（正式名称を記載してください）</v>
      </c>
      <c r="O41" s="44" t="str">
        <f t="shared" si="12"/>
        <v>○○○○実行委員会</v>
      </c>
      <c r="P41" s="44" t="str">
        <f t="shared" si="13"/>
        <v>○○競技</v>
      </c>
      <c r="Q41" s="44">
        <f t="shared" si="14"/>
        <v>60</v>
      </c>
      <c r="R41" s="44">
        <f t="shared" si="15"/>
        <v>20</v>
      </c>
      <c r="S41" s="44" t="str">
        <f t="shared" si="16"/>
        <v>担当者名</v>
      </c>
      <c r="T41" s="44" t="str">
        <f t="shared" si="17"/>
        <v/>
      </c>
      <c r="U41" s="44" t="str">
        <f t="shared" si="18"/>
        <v/>
      </c>
      <c r="V41" s="44" t="str">
        <f t="shared" si="21"/>
        <v/>
      </c>
      <c r="W41" s="51" t="s">
        <v>196</v>
      </c>
      <c r="X41" s="51">
        <v>5</v>
      </c>
      <c r="Y41" s="51">
        <v>4</v>
      </c>
      <c r="Z41" s="51">
        <v>11</v>
      </c>
      <c r="AA41" s="51">
        <v>4</v>
      </c>
      <c r="AB41" s="51"/>
      <c r="AC41" s="51"/>
      <c r="AD41" s="51"/>
      <c r="AE41" s="51"/>
      <c r="AF41" s="51"/>
      <c r="AG41" s="51"/>
      <c r="AH41" s="51"/>
      <c r="AI41" s="51"/>
      <c r="AJ41" s="51">
        <v>1</v>
      </c>
      <c r="AK41" s="51">
        <v>1</v>
      </c>
      <c r="AL41" s="51"/>
      <c r="AM41" s="51"/>
      <c r="AN41" s="54">
        <v>0.20833333333333334</v>
      </c>
      <c r="AO41" s="54">
        <v>0.875</v>
      </c>
      <c r="AP41" s="155" t="s">
        <v>124</v>
      </c>
      <c r="AQ41" s="102"/>
      <c r="AR41" s="156"/>
      <c r="AS41" s="180" t="s">
        <v>14</v>
      </c>
      <c r="AT41" s="181"/>
      <c r="AU41" s="181"/>
      <c r="AV41" s="181"/>
      <c r="AW41" s="7">
        <v>5</v>
      </c>
      <c r="AX41" s="8">
        <v>21</v>
      </c>
      <c r="AY41" s="7">
        <v>5</v>
      </c>
      <c r="AZ41" s="8">
        <v>21</v>
      </c>
      <c r="BA41" s="7"/>
      <c r="BB41" s="8"/>
      <c r="BC41" s="7"/>
      <c r="BD41" s="8"/>
      <c r="BE41" s="7"/>
      <c r="BF41" s="8"/>
      <c r="BG41" s="7"/>
      <c r="BH41" s="8"/>
      <c r="BI41" s="7"/>
      <c r="BJ41" s="8"/>
      <c r="BK41" s="7"/>
      <c r="BL41" s="8"/>
    </row>
    <row r="42" spans="1:64" ht="17.25" customHeight="1">
      <c r="A42" s="44" t="s">
        <v>242</v>
      </c>
      <c r="B42" s="44" t="s">
        <v>241</v>
      </c>
      <c r="C42" s="44" t="s">
        <v>217</v>
      </c>
      <c r="D42" s="44" t="s">
        <v>218</v>
      </c>
      <c r="E42" s="50">
        <v>1</v>
      </c>
      <c r="F42" s="44">
        <v>26</v>
      </c>
      <c r="G42" s="44">
        <f t="shared" ca="1" si="19"/>
        <v>0</v>
      </c>
      <c r="H42" s="44" t="str">
        <f t="shared" ca="1" si="7"/>
        <v>やしろ公園運動広場</v>
      </c>
      <c r="I42" s="53">
        <f t="shared" ca="1" si="22"/>
        <v>45843</v>
      </c>
      <c r="J42" s="44" t="str">
        <f t="shared" ca="1" si="8"/>
        <v>土</v>
      </c>
      <c r="K42" s="44" t="str">
        <f t="shared" ca="1" si="20"/>
        <v/>
      </c>
      <c r="L42" s="44">
        <f t="shared" ca="1" si="9"/>
        <v>5</v>
      </c>
      <c r="M42" s="44">
        <f t="shared" ca="1" si="10"/>
        <v>21</v>
      </c>
      <c r="N42" s="44" t="str">
        <f t="shared" si="11"/>
        <v>大会名･行事名（正式名称を記載してください）</v>
      </c>
      <c r="O42" s="44" t="str">
        <f t="shared" si="12"/>
        <v>○○○○実行委員会</v>
      </c>
      <c r="P42" s="44" t="str">
        <f t="shared" si="13"/>
        <v>○○競技</v>
      </c>
      <c r="Q42" s="44">
        <f t="shared" si="14"/>
        <v>60</v>
      </c>
      <c r="R42" s="44">
        <f t="shared" si="15"/>
        <v>20</v>
      </c>
      <c r="S42" s="44" t="str">
        <f t="shared" si="16"/>
        <v>担当者名</v>
      </c>
      <c r="T42" s="44" t="str">
        <f t="shared" si="17"/>
        <v/>
      </c>
      <c r="U42" s="44" t="str">
        <f t="shared" si="18"/>
        <v/>
      </c>
      <c r="V42" s="44" t="str">
        <f t="shared" si="21"/>
        <v/>
      </c>
      <c r="W42" s="51" t="s">
        <v>197</v>
      </c>
      <c r="X42" s="51">
        <v>5</v>
      </c>
      <c r="Y42" s="51">
        <v>5</v>
      </c>
      <c r="Z42" s="51">
        <v>11</v>
      </c>
      <c r="AA42" s="51">
        <v>1</v>
      </c>
      <c r="AB42" s="51">
        <v>1</v>
      </c>
      <c r="AC42" s="51">
        <v>1</v>
      </c>
      <c r="AD42" s="51">
        <v>3</v>
      </c>
      <c r="AE42" s="51">
        <v>3</v>
      </c>
      <c r="AF42" s="51"/>
      <c r="AG42" s="51">
        <v>1</v>
      </c>
      <c r="AH42" s="51"/>
      <c r="AI42" s="51">
        <v>1</v>
      </c>
      <c r="AJ42" s="51"/>
      <c r="AK42" s="51"/>
      <c r="AL42" s="51"/>
      <c r="AM42" s="51"/>
      <c r="AN42" s="54">
        <v>0.375</v>
      </c>
      <c r="AO42" s="54">
        <v>0.875</v>
      </c>
      <c r="AP42" s="155" t="s">
        <v>126</v>
      </c>
      <c r="AQ42" s="102"/>
      <c r="AR42" s="156"/>
      <c r="AS42" s="180" t="s">
        <v>98</v>
      </c>
      <c r="AT42" s="181"/>
      <c r="AU42" s="181"/>
      <c r="AV42" s="181"/>
      <c r="AW42" s="7">
        <v>9</v>
      </c>
      <c r="AX42" s="8">
        <v>21</v>
      </c>
      <c r="AY42" s="7">
        <v>9</v>
      </c>
      <c r="AZ42" s="8">
        <v>21</v>
      </c>
      <c r="BA42" s="7"/>
      <c r="BB42" s="8"/>
      <c r="BC42" s="7"/>
      <c r="BD42" s="8"/>
      <c r="BE42" s="7"/>
      <c r="BF42" s="8"/>
      <c r="BG42" s="7"/>
      <c r="BH42" s="8"/>
      <c r="BI42" s="7"/>
      <c r="BJ42" s="8"/>
      <c r="BK42" s="7"/>
      <c r="BL42" s="8"/>
    </row>
    <row r="43" spans="1:64" ht="17.25" customHeight="1">
      <c r="A43" s="44" t="s">
        <v>242</v>
      </c>
      <c r="B43" s="44" t="s">
        <v>241</v>
      </c>
      <c r="C43" s="44" t="s">
        <v>217</v>
      </c>
      <c r="D43" s="44" t="s">
        <v>218</v>
      </c>
      <c r="E43" s="50">
        <v>1</v>
      </c>
      <c r="F43" s="44">
        <v>27</v>
      </c>
      <c r="G43" s="44" t="str">
        <f t="shared" ca="1" si="19"/>
        <v>53214</v>
      </c>
      <c r="H43" s="44" t="str">
        <f t="shared" ca="1" si="7"/>
        <v>大町市旧東小学校体育館</v>
      </c>
      <c r="I43" s="53">
        <f t="shared" ca="1" si="22"/>
        <v>45843</v>
      </c>
      <c r="J43" s="44" t="str">
        <f t="shared" ca="1" si="8"/>
        <v>土</v>
      </c>
      <c r="K43" s="44" t="str">
        <f t="shared" ca="1" si="20"/>
        <v/>
      </c>
      <c r="L43" s="44">
        <f t="shared" ca="1" si="9"/>
        <v>9</v>
      </c>
      <c r="M43" s="44">
        <f t="shared" ca="1" si="10"/>
        <v>21</v>
      </c>
      <c r="N43" s="44" t="str">
        <f t="shared" si="11"/>
        <v>大会名･行事名（正式名称を記載してください）</v>
      </c>
      <c r="O43" s="44" t="str">
        <f t="shared" si="12"/>
        <v>○○○○実行委員会</v>
      </c>
      <c r="P43" s="44" t="str">
        <f t="shared" si="13"/>
        <v>○○競技</v>
      </c>
      <c r="Q43" s="44">
        <f t="shared" si="14"/>
        <v>60</v>
      </c>
      <c r="R43" s="44">
        <f t="shared" si="15"/>
        <v>20</v>
      </c>
      <c r="S43" s="44" t="str">
        <f t="shared" si="16"/>
        <v>担当者名</v>
      </c>
      <c r="T43" s="44" t="str">
        <f t="shared" si="17"/>
        <v/>
      </c>
      <c r="U43" s="44" t="str">
        <f t="shared" si="18"/>
        <v/>
      </c>
      <c r="V43" s="44" t="str">
        <f t="shared" si="21"/>
        <v/>
      </c>
      <c r="W43" s="51" t="s">
        <v>198</v>
      </c>
      <c r="X43" s="51">
        <v>5</v>
      </c>
      <c r="Y43" s="51">
        <v>5</v>
      </c>
      <c r="Z43" s="51">
        <v>21</v>
      </c>
      <c r="AA43" s="51">
        <v>5</v>
      </c>
      <c r="AB43" s="51"/>
      <c r="AC43" s="51"/>
      <c r="AD43" s="51"/>
      <c r="AE43" s="51"/>
      <c r="AF43" s="51"/>
      <c r="AG43" s="51">
        <v>6</v>
      </c>
      <c r="AH43" s="51"/>
      <c r="AI43" s="51"/>
      <c r="AJ43" s="51"/>
      <c r="AK43" s="51"/>
      <c r="AL43" s="51"/>
      <c r="AM43" s="51"/>
      <c r="AN43" s="54">
        <v>0.20833333333333334</v>
      </c>
      <c r="AO43" s="54">
        <v>0.70833333333333337</v>
      </c>
      <c r="AP43" s="155"/>
      <c r="AQ43" s="102"/>
      <c r="AR43" s="156"/>
      <c r="AS43" s="180" t="s">
        <v>102</v>
      </c>
      <c r="AT43" s="181"/>
      <c r="AU43" s="181"/>
      <c r="AV43" s="181"/>
      <c r="AW43" s="7">
        <v>5</v>
      </c>
      <c r="AX43" s="8">
        <v>18</v>
      </c>
      <c r="AY43" s="7">
        <v>5</v>
      </c>
      <c r="AZ43" s="8">
        <v>18</v>
      </c>
      <c r="BA43" s="7"/>
      <c r="BB43" s="8"/>
      <c r="BC43" s="7"/>
      <c r="BD43" s="8"/>
      <c r="BE43" s="7"/>
      <c r="BF43" s="8"/>
      <c r="BG43" s="7"/>
      <c r="BH43" s="8"/>
      <c r="BI43" s="7"/>
      <c r="BJ43" s="8"/>
      <c r="BK43" s="7"/>
      <c r="BL43" s="9"/>
    </row>
    <row r="44" spans="1:64" ht="17.25" customHeight="1">
      <c r="A44" s="44" t="s">
        <v>242</v>
      </c>
      <c r="B44" s="44" t="s">
        <v>241</v>
      </c>
      <c r="C44" s="44" t="s">
        <v>217</v>
      </c>
      <c r="D44" s="44" t="s">
        <v>218</v>
      </c>
      <c r="E44" s="50">
        <v>1</v>
      </c>
      <c r="F44" s="44">
        <v>28</v>
      </c>
      <c r="G44" s="44" t="str">
        <f t="shared" ca="1" si="19"/>
        <v>53311</v>
      </c>
      <c r="H44" s="44" t="str">
        <f t="shared" ca="1" si="7"/>
        <v>大町市旧東小学校運動場</v>
      </c>
      <c r="I44" s="53">
        <f t="shared" ca="1" si="22"/>
        <v>45843</v>
      </c>
      <c r="J44" s="44" t="str">
        <f t="shared" ca="1" si="8"/>
        <v>土</v>
      </c>
      <c r="K44" s="44" t="str">
        <f t="shared" ca="1" si="20"/>
        <v/>
      </c>
      <c r="L44" s="44">
        <f t="shared" ca="1" si="9"/>
        <v>5</v>
      </c>
      <c r="M44" s="44">
        <f t="shared" ca="1" si="10"/>
        <v>18</v>
      </c>
      <c r="N44" s="44" t="str">
        <f t="shared" si="11"/>
        <v>大会名･行事名（正式名称を記載してください）</v>
      </c>
      <c r="O44" s="44" t="str">
        <f t="shared" si="12"/>
        <v>○○○○実行委員会</v>
      </c>
      <c r="P44" s="44" t="str">
        <f t="shared" si="13"/>
        <v>○○競技</v>
      </c>
      <c r="Q44" s="44">
        <f t="shared" si="14"/>
        <v>60</v>
      </c>
      <c r="R44" s="44">
        <f t="shared" si="15"/>
        <v>20</v>
      </c>
      <c r="S44" s="44" t="str">
        <f t="shared" si="16"/>
        <v>担当者名</v>
      </c>
      <c r="T44" s="44" t="str">
        <f t="shared" si="17"/>
        <v/>
      </c>
      <c r="U44" s="44" t="str">
        <f t="shared" si="18"/>
        <v/>
      </c>
      <c r="V44" s="44" t="str">
        <f t="shared" si="21"/>
        <v/>
      </c>
      <c r="W44" s="51" t="s">
        <v>199</v>
      </c>
      <c r="X44" s="51">
        <v>5</v>
      </c>
      <c r="Y44" s="51">
        <v>5</v>
      </c>
      <c r="Z44" s="51">
        <v>31</v>
      </c>
      <c r="AA44" s="51">
        <v>4</v>
      </c>
      <c r="AB44" s="51"/>
      <c r="AC44" s="51"/>
      <c r="AD44" s="51"/>
      <c r="AE44" s="51"/>
      <c r="AF44" s="51"/>
      <c r="AG44" s="51"/>
      <c r="AH44" s="51"/>
      <c r="AI44" s="51"/>
      <c r="AJ44" s="51">
        <v>1</v>
      </c>
      <c r="AK44" s="51">
        <v>1</v>
      </c>
      <c r="AL44" s="51"/>
      <c r="AM44" s="51"/>
      <c r="AN44" s="54">
        <v>0.20833333333333334</v>
      </c>
      <c r="AO44" s="54">
        <v>0.875</v>
      </c>
      <c r="AP44" s="155"/>
      <c r="AQ44" s="102"/>
      <c r="AR44" s="156"/>
      <c r="AS44" s="180" t="s">
        <v>100</v>
      </c>
      <c r="AT44" s="181"/>
      <c r="AU44" s="181"/>
      <c r="AV44" s="181"/>
      <c r="AW44" s="7">
        <v>5</v>
      </c>
      <c r="AX44" s="8">
        <v>21</v>
      </c>
      <c r="AY44" s="7">
        <v>5</v>
      </c>
      <c r="AZ44" s="8">
        <v>21</v>
      </c>
      <c r="BA44" s="7"/>
      <c r="BB44" s="8"/>
      <c r="BC44" s="7"/>
      <c r="BD44" s="8"/>
      <c r="BE44" s="7"/>
      <c r="BF44" s="8"/>
      <c r="BG44" s="7"/>
      <c r="BH44" s="8"/>
      <c r="BI44" s="7"/>
      <c r="BJ44" s="8"/>
      <c r="BK44" s="7"/>
      <c r="BL44" s="9"/>
    </row>
    <row r="45" spans="1:64" ht="17.25" customHeight="1">
      <c r="A45" s="44" t="s">
        <v>242</v>
      </c>
      <c r="B45" s="44" t="s">
        <v>241</v>
      </c>
      <c r="C45" s="44" t="s">
        <v>217</v>
      </c>
      <c r="D45" s="44" t="s">
        <v>218</v>
      </c>
      <c r="E45" s="50">
        <v>1</v>
      </c>
      <c r="F45" s="44">
        <v>29</v>
      </c>
      <c r="G45" s="44" t="str">
        <f t="shared" ca="1" si="19"/>
        <v>54114</v>
      </c>
      <c r="H45" s="44" t="str">
        <f t="shared" ca="1" si="7"/>
        <v>常盤運動場</v>
      </c>
      <c r="I45" s="53">
        <f t="shared" ca="1" si="22"/>
        <v>45843</v>
      </c>
      <c r="J45" s="44" t="str">
        <f t="shared" ca="1" si="8"/>
        <v>土</v>
      </c>
      <c r="K45" s="44" t="str">
        <f t="shared" ca="1" si="20"/>
        <v/>
      </c>
      <c r="L45" s="44">
        <f t="shared" ca="1" si="9"/>
        <v>5</v>
      </c>
      <c r="M45" s="44">
        <f t="shared" ca="1" si="10"/>
        <v>21</v>
      </c>
      <c r="N45" s="44" t="str">
        <f t="shared" si="11"/>
        <v>大会名･行事名（正式名称を記載してください）</v>
      </c>
      <c r="O45" s="44" t="str">
        <f t="shared" si="12"/>
        <v>○○○○実行委員会</v>
      </c>
      <c r="P45" s="44" t="str">
        <f t="shared" si="13"/>
        <v>○○競技</v>
      </c>
      <c r="Q45" s="44">
        <f t="shared" si="14"/>
        <v>60</v>
      </c>
      <c r="R45" s="44">
        <f t="shared" si="15"/>
        <v>20</v>
      </c>
      <c r="S45" s="44" t="str">
        <f t="shared" si="16"/>
        <v>担当者名</v>
      </c>
      <c r="T45" s="44" t="str">
        <f t="shared" si="17"/>
        <v/>
      </c>
      <c r="U45" s="44" t="str">
        <f t="shared" si="18"/>
        <v/>
      </c>
      <c r="V45" s="44" t="str">
        <f t="shared" si="21"/>
        <v/>
      </c>
      <c r="W45" s="51" t="s">
        <v>200</v>
      </c>
      <c r="X45" s="51">
        <v>5</v>
      </c>
      <c r="Y45" s="51">
        <v>5</v>
      </c>
      <c r="Z45" s="51">
        <v>41</v>
      </c>
      <c r="AA45" s="51">
        <v>4</v>
      </c>
      <c r="AB45" s="51"/>
      <c r="AC45" s="51"/>
      <c r="AD45" s="51"/>
      <c r="AE45" s="51"/>
      <c r="AF45" s="51"/>
      <c r="AG45" s="51"/>
      <c r="AH45" s="51">
        <v>1</v>
      </c>
      <c r="AI45" s="51"/>
      <c r="AJ45" s="51"/>
      <c r="AK45" s="51"/>
      <c r="AL45" s="51"/>
      <c r="AM45" s="51"/>
      <c r="AN45" s="54">
        <v>0.20833333333333334</v>
      </c>
      <c r="AO45" s="54">
        <v>0.70833333333333337</v>
      </c>
      <c r="AP45" s="155"/>
      <c r="AQ45" s="102"/>
      <c r="AR45" s="156"/>
      <c r="AS45" s="180" t="s">
        <v>127</v>
      </c>
      <c r="AT45" s="181"/>
      <c r="AU45" s="181"/>
      <c r="AV45" s="181"/>
      <c r="AW45" s="7">
        <v>5</v>
      </c>
      <c r="AX45" s="8">
        <v>18</v>
      </c>
      <c r="AY45" s="7">
        <v>5</v>
      </c>
      <c r="AZ45" s="8">
        <v>18</v>
      </c>
      <c r="BA45" s="7"/>
      <c r="BB45" s="8"/>
      <c r="BC45" s="7"/>
      <c r="BD45" s="8"/>
      <c r="BE45" s="7"/>
      <c r="BF45" s="8"/>
      <c r="BG45" s="7"/>
      <c r="BH45" s="8"/>
      <c r="BI45" s="7"/>
      <c r="BJ45" s="8"/>
      <c r="BK45" s="7"/>
      <c r="BL45" s="9"/>
    </row>
    <row r="46" spans="1:64" ht="17.25" customHeight="1">
      <c r="A46" s="44" t="s">
        <v>242</v>
      </c>
      <c r="B46" s="44" t="s">
        <v>241</v>
      </c>
      <c r="C46" s="44" t="s">
        <v>217</v>
      </c>
      <c r="D46" s="44" t="s">
        <v>218</v>
      </c>
      <c r="E46" s="50">
        <v>1</v>
      </c>
      <c r="F46" s="44">
        <v>30</v>
      </c>
      <c r="G46" s="44" t="str">
        <f t="shared" ca="1" si="19"/>
        <v>55111</v>
      </c>
      <c r="H46" s="44" t="str">
        <f t="shared" ca="1" si="7"/>
        <v>美麻トレーニングセンター</v>
      </c>
      <c r="I46" s="53">
        <f t="shared" ca="1" si="22"/>
        <v>45843</v>
      </c>
      <c r="J46" s="44" t="str">
        <f t="shared" ca="1" si="8"/>
        <v>土</v>
      </c>
      <c r="K46" s="44" t="str">
        <f t="shared" ca="1" si="20"/>
        <v/>
      </c>
      <c r="L46" s="44">
        <f t="shared" ca="1" si="9"/>
        <v>9</v>
      </c>
      <c r="M46" s="44">
        <f t="shared" ca="1" si="10"/>
        <v>21</v>
      </c>
      <c r="N46" s="44" t="str">
        <f t="shared" si="11"/>
        <v>大会名･行事名（正式名称を記載してください）</v>
      </c>
      <c r="O46" s="44" t="str">
        <f t="shared" si="12"/>
        <v>○○○○実行委員会</v>
      </c>
      <c r="P46" s="44" t="str">
        <f t="shared" si="13"/>
        <v>○○競技</v>
      </c>
      <c r="Q46" s="44">
        <f t="shared" si="14"/>
        <v>60</v>
      </c>
      <c r="R46" s="44">
        <f t="shared" si="15"/>
        <v>20</v>
      </c>
      <c r="S46" s="44" t="str">
        <f t="shared" si="16"/>
        <v>担当者名</v>
      </c>
      <c r="T46" s="44" t="str">
        <f t="shared" si="17"/>
        <v/>
      </c>
      <c r="U46" s="44" t="str">
        <f t="shared" si="18"/>
        <v/>
      </c>
      <c r="V46" s="44" t="str">
        <f t="shared" si="21"/>
        <v/>
      </c>
      <c r="W46" s="51" t="s">
        <v>201</v>
      </c>
      <c r="X46" s="51">
        <v>5</v>
      </c>
      <c r="Y46" s="51">
        <v>6</v>
      </c>
      <c r="Z46" s="51">
        <v>11</v>
      </c>
      <c r="AA46" s="51">
        <v>1</v>
      </c>
      <c r="AB46" s="51">
        <v>1</v>
      </c>
      <c r="AC46" s="51">
        <v>2</v>
      </c>
      <c r="AD46" s="51">
        <v>4</v>
      </c>
      <c r="AE46" s="51">
        <v>4</v>
      </c>
      <c r="AF46" s="51"/>
      <c r="AG46" s="51"/>
      <c r="AH46" s="51"/>
      <c r="AI46" s="51">
        <v>1</v>
      </c>
      <c r="AJ46" s="51"/>
      <c r="AK46" s="51"/>
      <c r="AL46" s="51"/>
      <c r="AM46" s="51"/>
      <c r="AN46" s="54">
        <v>0.375</v>
      </c>
      <c r="AO46" s="54">
        <v>0.875</v>
      </c>
      <c r="AP46" s="155" t="s">
        <v>128</v>
      </c>
      <c r="AQ46" s="102"/>
      <c r="AR46" s="156"/>
      <c r="AS46" s="180" t="s">
        <v>92</v>
      </c>
      <c r="AT46" s="181"/>
      <c r="AU46" s="181"/>
      <c r="AV46" s="181"/>
      <c r="AW46" s="7">
        <v>9</v>
      </c>
      <c r="AX46" s="8">
        <v>21</v>
      </c>
      <c r="AY46" s="7">
        <v>9</v>
      </c>
      <c r="AZ46" s="8">
        <v>21</v>
      </c>
      <c r="BA46" s="7"/>
      <c r="BB46" s="8"/>
      <c r="BC46" s="7"/>
      <c r="BD46" s="8"/>
      <c r="BE46" s="7"/>
      <c r="BF46" s="8"/>
      <c r="BG46" s="7"/>
      <c r="BH46" s="8"/>
      <c r="BI46" s="7"/>
      <c r="BJ46" s="8"/>
      <c r="BK46" s="7"/>
      <c r="BL46" s="8"/>
    </row>
    <row r="47" spans="1:64" ht="17.25" customHeight="1">
      <c r="A47" s="44" t="s">
        <v>242</v>
      </c>
      <c r="B47" s="44" t="s">
        <v>241</v>
      </c>
      <c r="C47" s="44" t="s">
        <v>217</v>
      </c>
      <c r="D47" s="44" t="s">
        <v>218</v>
      </c>
      <c r="E47" s="50">
        <v>1</v>
      </c>
      <c r="F47" s="44">
        <v>46</v>
      </c>
      <c r="G47" s="44">
        <f t="shared" ca="1" si="19"/>
        <v>0</v>
      </c>
      <c r="H47" s="44">
        <f t="shared" ca="1" si="7"/>
        <v>0</v>
      </c>
      <c r="I47" s="53">
        <f t="shared" ca="1" si="22"/>
        <v>45843</v>
      </c>
      <c r="J47" s="44" t="str">
        <f t="shared" ca="1" si="8"/>
        <v>土</v>
      </c>
      <c r="K47" s="44" t="str">
        <f t="shared" ca="1" si="20"/>
        <v/>
      </c>
      <c r="L47" s="44">
        <f t="shared" ca="1" si="9"/>
        <v>0</v>
      </c>
      <c r="M47" s="44">
        <f t="shared" ca="1" si="10"/>
        <v>0</v>
      </c>
      <c r="N47" s="44" t="str">
        <f t="shared" si="11"/>
        <v>大会名･行事名（正式名称を記載してください）</v>
      </c>
      <c r="O47" s="44" t="str">
        <f t="shared" si="12"/>
        <v>○○○○実行委員会</v>
      </c>
      <c r="P47" s="44" t="str">
        <f t="shared" si="13"/>
        <v>○○競技</v>
      </c>
      <c r="Q47" s="44">
        <f t="shared" si="14"/>
        <v>60</v>
      </c>
      <c r="R47" s="44">
        <f t="shared" si="15"/>
        <v>20</v>
      </c>
      <c r="S47" s="44" t="str">
        <f t="shared" si="16"/>
        <v>担当者名</v>
      </c>
      <c r="T47" s="44" t="str">
        <f t="shared" si="17"/>
        <v/>
      </c>
      <c r="U47" s="44" t="str">
        <f t="shared" si="18"/>
        <v/>
      </c>
      <c r="V47" s="44" t="str">
        <f t="shared" si="21"/>
        <v/>
      </c>
      <c r="W47" s="51" t="s">
        <v>202</v>
      </c>
      <c r="X47" s="51">
        <v>9</v>
      </c>
      <c r="Y47" s="51">
        <v>9</v>
      </c>
      <c r="Z47" s="51">
        <v>99</v>
      </c>
      <c r="AA47" s="51">
        <v>9</v>
      </c>
      <c r="AB47" s="51"/>
      <c r="AC47" s="51"/>
      <c r="AD47" s="51"/>
      <c r="AE47" s="51"/>
      <c r="AF47" s="51"/>
      <c r="AG47" s="51"/>
      <c r="AH47" s="51"/>
      <c r="AI47" s="51"/>
      <c r="AJ47" s="51"/>
      <c r="AK47" s="51"/>
      <c r="AL47" s="51"/>
      <c r="AM47" s="51"/>
      <c r="AN47" s="54"/>
      <c r="AO47" s="54"/>
      <c r="AP47" s="159" t="s">
        <v>125</v>
      </c>
      <c r="AQ47" s="160"/>
      <c r="AR47" s="161"/>
      <c r="AS47" s="162"/>
      <c r="AT47" s="163"/>
      <c r="AU47" s="163"/>
      <c r="AV47" s="163"/>
      <c r="AW47" s="10"/>
      <c r="AX47" s="11"/>
      <c r="AY47" s="10"/>
      <c r="AZ47" s="11"/>
      <c r="BA47" s="10"/>
      <c r="BB47" s="11"/>
      <c r="BC47" s="10"/>
      <c r="BD47" s="11"/>
      <c r="BE47" s="10"/>
      <c r="BF47" s="11"/>
      <c r="BG47" s="10"/>
      <c r="BH47" s="11"/>
      <c r="BI47" s="10"/>
      <c r="BJ47" s="11"/>
      <c r="BK47" s="10"/>
      <c r="BL47" s="12"/>
    </row>
    <row r="48" spans="1:64" ht="17.25" customHeight="1">
      <c r="A48" s="44" t="s">
        <v>242</v>
      </c>
      <c r="B48" s="44" t="s">
        <v>241</v>
      </c>
      <c r="C48" s="44" t="s">
        <v>219</v>
      </c>
      <c r="D48" s="44" t="s">
        <v>220</v>
      </c>
      <c r="E48" s="50">
        <v>2</v>
      </c>
      <c r="F48" s="44">
        <v>1</v>
      </c>
      <c r="G48" s="44" t="str">
        <f t="shared" ca="1" si="19"/>
        <v>14111</v>
      </c>
      <c r="H48" s="44" t="str">
        <f t="shared" ca="1" si="7"/>
        <v>総合体育館大アリーナ</v>
      </c>
      <c r="I48" s="53">
        <f t="shared" ca="1" si="22"/>
        <v>45844</v>
      </c>
      <c r="J48" s="44" t="str">
        <f t="shared" ca="1" si="8"/>
        <v>日</v>
      </c>
      <c r="K48" s="44" t="str">
        <f t="shared" ca="1" si="20"/>
        <v/>
      </c>
      <c r="L48" s="44">
        <f t="shared" ca="1" si="9"/>
        <v>9</v>
      </c>
      <c r="M48" s="44">
        <f t="shared" ca="1" si="10"/>
        <v>21</v>
      </c>
      <c r="N48" s="44" t="str">
        <f t="shared" si="11"/>
        <v>大会名･行事名（正式名称を記載してください）</v>
      </c>
      <c r="O48" s="44" t="str">
        <f t="shared" si="12"/>
        <v>○○○○実行委員会</v>
      </c>
      <c r="P48" s="44" t="str">
        <f t="shared" si="13"/>
        <v>○○競技</v>
      </c>
      <c r="Q48" s="44">
        <f t="shared" si="14"/>
        <v>60</v>
      </c>
      <c r="R48" s="44">
        <f t="shared" si="15"/>
        <v>20</v>
      </c>
      <c r="S48" s="44" t="str">
        <f t="shared" si="16"/>
        <v>担当者名</v>
      </c>
      <c r="T48" s="44" t="str">
        <f t="shared" si="17"/>
        <v/>
      </c>
      <c r="U48" s="44" t="str">
        <f t="shared" si="18"/>
        <v/>
      </c>
      <c r="V48" s="44" t="str">
        <f t="shared" si="21"/>
        <v/>
      </c>
      <c r="AP48" s="164" t="s">
        <v>159</v>
      </c>
      <c r="AQ48" s="116"/>
      <c r="AR48" s="120"/>
      <c r="AS48" s="166"/>
      <c r="AT48" s="167"/>
      <c r="AU48" s="167"/>
      <c r="AV48" s="167"/>
      <c r="AW48" s="167"/>
      <c r="AX48" s="167"/>
      <c r="AY48" s="167"/>
      <c r="AZ48" s="167"/>
      <c r="BA48" s="167"/>
      <c r="BB48" s="167"/>
      <c r="BC48" s="167"/>
      <c r="BD48" s="167"/>
      <c r="BE48" s="167"/>
      <c r="BF48" s="167"/>
      <c r="BG48" s="167"/>
      <c r="BH48" s="167"/>
      <c r="BI48" s="167"/>
      <c r="BJ48" s="167"/>
      <c r="BK48" s="167"/>
      <c r="BL48" s="168"/>
    </row>
    <row r="49" spans="1:64" ht="17.25" customHeight="1">
      <c r="A49" s="44" t="s">
        <v>242</v>
      </c>
      <c r="B49" s="44" t="s">
        <v>241</v>
      </c>
      <c r="C49" s="44" t="s">
        <v>219</v>
      </c>
      <c r="D49" s="44" t="s">
        <v>220</v>
      </c>
      <c r="E49" s="50">
        <v>2</v>
      </c>
      <c r="F49" s="44">
        <v>2</v>
      </c>
      <c r="G49" s="44" t="str">
        <f t="shared" ca="1" si="19"/>
        <v>14121</v>
      </c>
      <c r="H49" s="44" t="str">
        <f t="shared" ca="1" si="7"/>
        <v>総合体育館小アリーナ</v>
      </c>
      <c r="I49" s="53">
        <f t="shared" ca="1" si="22"/>
        <v>45844</v>
      </c>
      <c r="J49" s="44" t="str">
        <f t="shared" ca="1" si="8"/>
        <v>日</v>
      </c>
      <c r="K49" s="44" t="str">
        <f t="shared" ca="1" si="20"/>
        <v/>
      </c>
      <c r="L49" s="44">
        <f t="shared" ca="1" si="9"/>
        <v>9</v>
      </c>
      <c r="M49" s="44">
        <f t="shared" ca="1" si="10"/>
        <v>21</v>
      </c>
      <c r="N49" s="44" t="str">
        <f t="shared" si="11"/>
        <v>大会名･行事名（正式名称を記載してください）</v>
      </c>
      <c r="O49" s="44" t="str">
        <f t="shared" si="12"/>
        <v>○○○○実行委員会</v>
      </c>
      <c r="P49" s="44" t="str">
        <f t="shared" si="13"/>
        <v>○○競技</v>
      </c>
      <c r="Q49" s="44">
        <f t="shared" si="14"/>
        <v>60</v>
      </c>
      <c r="R49" s="44">
        <f t="shared" si="15"/>
        <v>20</v>
      </c>
      <c r="S49" s="44" t="str">
        <f t="shared" si="16"/>
        <v>担当者名</v>
      </c>
      <c r="T49" s="44" t="str">
        <f t="shared" si="17"/>
        <v/>
      </c>
      <c r="U49" s="44" t="str">
        <f t="shared" si="18"/>
        <v/>
      </c>
      <c r="V49" s="44" t="str">
        <f t="shared" si="21"/>
        <v/>
      </c>
      <c r="AP49" s="165"/>
      <c r="AQ49" s="110"/>
      <c r="AR49" s="111"/>
      <c r="AS49" s="169"/>
      <c r="AT49" s="170"/>
      <c r="AU49" s="170"/>
      <c r="AV49" s="170"/>
      <c r="AW49" s="170"/>
      <c r="AX49" s="170"/>
      <c r="AY49" s="170"/>
      <c r="AZ49" s="170"/>
      <c r="BA49" s="170"/>
      <c r="BB49" s="170"/>
      <c r="BC49" s="170"/>
      <c r="BD49" s="170"/>
      <c r="BE49" s="170"/>
      <c r="BF49" s="170"/>
      <c r="BG49" s="170"/>
      <c r="BH49" s="170"/>
      <c r="BI49" s="170"/>
      <c r="BJ49" s="170"/>
      <c r="BK49" s="170"/>
      <c r="BL49" s="171"/>
    </row>
    <row r="50" spans="1:64" ht="17.25" customHeight="1">
      <c r="A50" s="44" t="s">
        <v>242</v>
      </c>
      <c r="B50" s="44" t="s">
        <v>241</v>
      </c>
      <c r="C50" s="44" t="s">
        <v>219</v>
      </c>
      <c r="D50" s="44" t="s">
        <v>220</v>
      </c>
      <c r="E50" s="50">
        <v>2</v>
      </c>
      <c r="F50" s="44">
        <v>3</v>
      </c>
      <c r="G50" s="44" t="str">
        <f t="shared" ca="1" si="19"/>
        <v>14133</v>
      </c>
      <c r="H50" s="44" t="str">
        <f t="shared" ca="1" si="7"/>
        <v>総合体育館会議室</v>
      </c>
      <c r="I50" s="53">
        <f t="shared" ca="1" si="22"/>
        <v>45844</v>
      </c>
      <c r="J50" s="44" t="str">
        <f t="shared" ca="1" si="8"/>
        <v>日</v>
      </c>
      <c r="K50" s="44" t="str">
        <f t="shared" ca="1" si="20"/>
        <v/>
      </c>
      <c r="L50" s="44">
        <f t="shared" ca="1" si="9"/>
        <v>9</v>
      </c>
      <c r="M50" s="44">
        <f t="shared" ca="1" si="10"/>
        <v>21</v>
      </c>
      <c r="N50" s="44" t="str">
        <f t="shared" si="11"/>
        <v>大会名･行事名（正式名称を記載してください）</v>
      </c>
      <c r="O50" s="44" t="str">
        <f t="shared" si="12"/>
        <v>○○○○実行委員会</v>
      </c>
      <c r="P50" s="44" t="str">
        <f t="shared" si="13"/>
        <v>○○競技</v>
      </c>
      <c r="Q50" s="44">
        <f t="shared" si="14"/>
        <v>60</v>
      </c>
      <c r="R50" s="44">
        <f t="shared" si="15"/>
        <v>20</v>
      </c>
      <c r="S50" s="44" t="str">
        <f t="shared" si="16"/>
        <v>担当者名</v>
      </c>
      <c r="T50" s="44" t="str">
        <f t="shared" si="17"/>
        <v/>
      </c>
      <c r="U50" s="44" t="str">
        <f t="shared" si="18"/>
        <v/>
      </c>
      <c r="V50" s="44" t="str">
        <f t="shared" si="21"/>
        <v/>
      </c>
      <c r="AP50" s="172" t="s">
        <v>230</v>
      </c>
      <c r="AQ50" s="172"/>
      <c r="AR50" s="172"/>
      <c r="AS50" s="172"/>
      <c r="AT50" s="172"/>
      <c r="AU50" s="172"/>
      <c r="AV50" s="172"/>
      <c r="AW50" s="172"/>
      <c r="AX50" s="172"/>
      <c r="AY50" s="172"/>
      <c r="AZ50" s="172"/>
      <c r="BA50" s="172"/>
      <c r="BB50" s="172"/>
      <c r="BC50" s="172"/>
      <c r="BD50" s="172"/>
      <c r="BE50" s="172"/>
      <c r="BF50" s="172"/>
      <c r="BG50" s="172"/>
      <c r="BH50" s="172"/>
      <c r="BI50" s="172"/>
      <c r="BJ50" s="172"/>
      <c r="BK50" s="172"/>
      <c r="BL50" s="172"/>
    </row>
    <row r="51" spans="1:64" ht="17.25" customHeight="1">
      <c r="A51" s="44" t="s">
        <v>242</v>
      </c>
      <c r="B51" s="44" t="s">
        <v>241</v>
      </c>
      <c r="C51" s="44" t="s">
        <v>219</v>
      </c>
      <c r="D51" s="44" t="s">
        <v>220</v>
      </c>
      <c r="E51" s="50">
        <v>2</v>
      </c>
      <c r="F51" s="44">
        <v>4</v>
      </c>
      <c r="G51" s="44" t="str">
        <f t="shared" ca="1" si="19"/>
        <v>14217</v>
      </c>
      <c r="H51" s="44" t="str">
        <f t="shared" ca="1" si="7"/>
        <v>陸上競技場</v>
      </c>
      <c r="I51" s="53">
        <f t="shared" ca="1" si="22"/>
        <v>45844</v>
      </c>
      <c r="J51" s="44" t="str">
        <f t="shared" ca="1" si="8"/>
        <v>日</v>
      </c>
      <c r="K51" s="44" t="str">
        <f t="shared" ca="1" si="20"/>
        <v/>
      </c>
      <c r="L51" s="44">
        <f t="shared" ca="1" si="9"/>
        <v>5</v>
      </c>
      <c r="M51" s="44">
        <f t="shared" ca="1" si="10"/>
        <v>18</v>
      </c>
      <c r="N51" s="44" t="str">
        <f t="shared" si="11"/>
        <v>大会名･行事名（正式名称を記載してください）</v>
      </c>
      <c r="O51" s="44" t="str">
        <f t="shared" si="12"/>
        <v>○○○○実行委員会</v>
      </c>
      <c r="P51" s="44" t="str">
        <f t="shared" si="13"/>
        <v>○○競技</v>
      </c>
      <c r="Q51" s="44">
        <f t="shared" si="14"/>
        <v>60</v>
      </c>
      <c r="R51" s="44">
        <f t="shared" si="15"/>
        <v>20</v>
      </c>
      <c r="S51" s="44" t="str">
        <f t="shared" si="16"/>
        <v>担当者名</v>
      </c>
      <c r="T51" s="44" t="str">
        <f t="shared" si="17"/>
        <v/>
      </c>
      <c r="U51" s="44" t="str">
        <f t="shared" si="18"/>
        <v/>
      </c>
      <c r="V51" s="44" t="str">
        <f t="shared" si="21"/>
        <v/>
      </c>
      <c r="AP51" s="100" t="s">
        <v>164</v>
      </c>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row>
    <row r="52" spans="1:64" ht="17.25" customHeight="1">
      <c r="A52" s="44" t="s">
        <v>242</v>
      </c>
      <c r="B52" s="44" t="s">
        <v>241</v>
      </c>
      <c r="C52" s="44" t="s">
        <v>219</v>
      </c>
      <c r="D52" s="44" t="s">
        <v>220</v>
      </c>
      <c r="E52" s="50">
        <v>2</v>
      </c>
      <c r="F52" s="44">
        <v>5</v>
      </c>
      <c r="G52" s="44" t="str">
        <f t="shared" ca="1" si="19"/>
        <v>14226</v>
      </c>
      <c r="H52" s="44" t="str">
        <f t="shared" ca="1" si="7"/>
        <v>サッカー場</v>
      </c>
      <c r="I52" s="53">
        <f t="shared" ca="1" si="22"/>
        <v>45844</v>
      </c>
      <c r="J52" s="44" t="str">
        <f t="shared" ca="1" si="8"/>
        <v>日</v>
      </c>
      <c r="K52" s="44" t="str">
        <f t="shared" ca="1" si="20"/>
        <v/>
      </c>
      <c r="L52" s="44">
        <f t="shared" ca="1" si="9"/>
        <v>5</v>
      </c>
      <c r="M52" s="44">
        <f t="shared" ca="1" si="10"/>
        <v>18</v>
      </c>
      <c r="N52" s="44" t="str">
        <f t="shared" si="11"/>
        <v>大会名･行事名（正式名称を記載してください）</v>
      </c>
      <c r="O52" s="44" t="str">
        <f t="shared" si="12"/>
        <v>○○○○実行委員会</v>
      </c>
      <c r="P52" s="44" t="str">
        <f t="shared" si="13"/>
        <v>○○競技</v>
      </c>
      <c r="Q52" s="44">
        <f t="shared" si="14"/>
        <v>60</v>
      </c>
      <c r="R52" s="44">
        <f t="shared" si="15"/>
        <v>20</v>
      </c>
      <c r="S52" s="44" t="str">
        <f t="shared" si="16"/>
        <v>担当者名</v>
      </c>
      <c r="T52" s="44" t="str">
        <f t="shared" si="17"/>
        <v/>
      </c>
      <c r="U52" s="44" t="str">
        <f t="shared" si="18"/>
        <v/>
      </c>
      <c r="V52" s="44" t="str">
        <f t="shared" si="21"/>
        <v/>
      </c>
      <c r="AP52" s="68"/>
      <c r="AQ52" s="68"/>
      <c r="AR52" s="68"/>
      <c r="AS52" s="68"/>
      <c r="AT52" s="68"/>
      <c r="AU52" s="68"/>
      <c r="AV52" s="68"/>
      <c r="AW52" s="68"/>
      <c r="AX52" s="68"/>
      <c r="AY52" s="68"/>
      <c r="AZ52" s="68"/>
      <c r="BA52" s="68"/>
      <c r="BB52" s="68"/>
      <c r="BC52" s="68"/>
      <c r="BD52" s="68"/>
      <c r="BE52" s="68"/>
      <c r="BF52" s="68"/>
      <c r="BG52" s="68"/>
      <c r="BH52" s="68"/>
      <c r="BI52" s="68"/>
      <c r="BJ52" s="68"/>
      <c r="BK52" s="68"/>
      <c r="BL52" s="68"/>
    </row>
    <row r="53" spans="1:64" ht="17.25" customHeight="1">
      <c r="A53" s="44" t="s">
        <v>242</v>
      </c>
      <c r="B53" s="44" t="s">
        <v>241</v>
      </c>
      <c r="C53" s="44" t="s">
        <v>219</v>
      </c>
      <c r="D53" s="44" t="s">
        <v>220</v>
      </c>
      <c r="E53" s="50">
        <v>2</v>
      </c>
      <c r="F53" s="44">
        <v>6</v>
      </c>
      <c r="G53" s="44" t="str">
        <f t="shared" ca="1" si="19"/>
        <v>14236</v>
      </c>
      <c r="H53" s="44" t="str">
        <f t="shared" ca="1" si="7"/>
        <v>多目的芝生広場</v>
      </c>
      <c r="I53" s="53">
        <f t="shared" ca="1" si="22"/>
        <v>45844</v>
      </c>
      <c r="J53" s="44" t="str">
        <f t="shared" ca="1" si="8"/>
        <v>日</v>
      </c>
      <c r="K53" s="44" t="str">
        <f t="shared" ca="1" si="20"/>
        <v/>
      </c>
      <c r="L53" s="44">
        <f t="shared" ca="1" si="9"/>
        <v>5</v>
      </c>
      <c r="M53" s="44">
        <f t="shared" ca="1" si="10"/>
        <v>18</v>
      </c>
      <c r="N53" s="44" t="str">
        <f t="shared" si="11"/>
        <v>大会名･行事名（正式名称を記載してください）</v>
      </c>
      <c r="O53" s="44" t="str">
        <f t="shared" si="12"/>
        <v>○○○○実行委員会</v>
      </c>
      <c r="P53" s="44" t="str">
        <f t="shared" si="13"/>
        <v>○○競技</v>
      </c>
      <c r="Q53" s="44">
        <f t="shared" si="14"/>
        <v>60</v>
      </c>
      <c r="R53" s="44">
        <f t="shared" si="15"/>
        <v>20</v>
      </c>
      <c r="S53" s="44" t="str">
        <f t="shared" si="16"/>
        <v>担当者名</v>
      </c>
      <c r="T53" s="44" t="str">
        <f t="shared" si="17"/>
        <v/>
      </c>
      <c r="U53" s="44" t="str">
        <f t="shared" si="18"/>
        <v/>
      </c>
      <c r="V53" s="44" t="str">
        <f t="shared" si="21"/>
        <v/>
      </c>
      <c r="AP53" s="68"/>
      <c r="AQ53" s="68"/>
      <c r="AR53" s="68"/>
      <c r="AS53" s="68"/>
      <c r="AT53" s="68"/>
      <c r="AU53" s="68"/>
      <c r="AV53" s="68"/>
      <c r="AW53" s="68"/>
      <c r="AX53" s="68"/>
      <c r="AY53" s="68"/>
      <c r="AZ53" s="68"/>
      <c r="BA53" s="68"/>
      <c r="BB53" s="68"/>
      <c r="BC53" s="68"/>
      <c r="BD53" s="68"/>
      <c r="BE53" s="68"/>
      <c r="BF53" s="68"/>
      <c r="BG53" s="68"/>
      <c r="BH53" s="68"/>
      <c r="BI53" s="68"/>
      <c r="BJ53" s="68"/>
      <c r="BK53" s="68"/>
      <c r="BL53" s="68"/>
    </row>
    <row r="54" spans="1:64" ht="17.25" customHeight="1">
      <c r="A54" s="44" t="s">
        <v>242</v>
      </c>
      <c r="B54" s="44" t="s">
        <v>241</v>
      </c>
      <c r="C54" s="44" t="s">
        <v>219</v>
      </c>
      <c r="D54" s="44" t="s">
        <v>220</v>
      </c>
      <c r="E54" s="50">
        <v>2</v>
      </c>
      <c r="F54" s="44">
        <v>7</v>
      </c>
      <c r="G54" s="44" t="str">
        <f t="shared" ca="1" si="19"/>
        <v>24414</v>
      </c>
      <c r="H54" s="44" t="str">
        <f t="shared" ca="1" si="7"/>
        <v>多目的広場(土グランド)</v>
      </c>
      <c r="I54" s="53">
        <f t="shared" ca="1" si="22"/>
        <v>45844</v>
      </c>
      <c r="J54" s="44" t="str">
        <f t="shared" ca="1" si="8"/>
        <v>日</v>
      </c>
      <c r="K54" s="44" t="str">
        <f t="shared" ca="1" si="20"/>
        <v/>
      </c>
      <c r="L54" s="44">
        <f t="shared" ca="1" si="9"/>
        <v>5</v>
      </c>
      <c r="M54" s="44">
        <f t="shared" ca="1" si="10"/>
        <v>21</v>
      </c>
      <c r="N54" s="44" t="str">
        <f t="shared" si="11"/>
        <v>大会名･行事名（正式名称を記載してください）</v>
      </c>
      <c r="O54" s="44" t="str">
        <f t="shared" si="12"/>
        <v>○○○○実行委員会</v>
      </c>
      <c r="P54" s="44" t="str">
        <f t="shared" si="13"/>
        <v>○○競技</v>
      </c>
      <c r="Q54" s="44">
        <f t="shared" si="14"/>
        <v>60</v>
      </c>
      <c r="R54" s="44">
        <f t="shared" si="15"/>
        <v>20</v>
      </c>
      <c r="S54" s="44" t="str">
        <f t="shared" si="16"/>
        <v>担当者名</v>
      </c>
      <c r="T54" s="44" t="str">
        <f t="shared" si="17"/>
        <v/>
      </c>
      <c r="U54" s="44" t="str">
        <f t="shared" si="18"/>
        <v/>
      </c>
      <c r="V54" s="44" t="str">
        <f t="shared" si="21"/>
        <v/>
      </c>
    </row>
    <row r="55" spans="1:64" ht="17.25" customHeight="1">
      <c r="A55" s="44" t="s">
        <v>242</v>
      </c>
      <c r="B55" s="44" t="s">
        <v>241</v>
      </c>
      <c r="C55" s="44" t="s">
        <v>219</v>
      </c>
      <c r="D55" s="44" t="s">
        <v>220</v>
      </c>
      <c r="E55" s="50">
        <v>2</v>
      </c>
      <c r="F55" s="44">
        <v>8</v>
      </c>
      <c r="G55" s="44" t="str">
        <f t="shared" ca="1" si="19"/>
        <v>24517</v>
      </c>
      <c r="H55" s="44" t="str">
        <f t="shared" ca="1" si="7"/>
        <v>野球場</v>
      </c>
      <c r="I55" s="53">
        <f t="shared" ca="1" si="22"/>
        <v>45844</v>
      </c>
      <c r="J55" s="44" t="str">
        <f t="shared" ca="1" si="8"/>
        <v>日</v>
      </c>
      <c r="K55" s="44" t="str">
        <f t="shared" ca="1" si="20"/>
        <v/>
      </c>
      <c r="L55" s="44">
        <f t="shared" ca="1" si="9"/>
        <v>5</v>
      </c>
      <c r="M55" s="44">
        <f t="shared" ca="1" si="10"/>
        <v>18</v>
      </c>
      <c r="N55" s="44" t="str">
        <f t="shared" si="11"/>
        <v>大会名･行事名（正式名称を記載してください）</v>
      </c>
      <c r="O55" s="44" t="str">
        <f t="shared" si="12"/>
        <v>○○○○実行委員会</v>
      </c>
      <c r="P55" s="44" t="str">
        <f t="shared" si="13"/>
        <v>○○競技</v>
      </c>
      <c r="Q55" s="44">
        <f t="shared" si="14"/>
        <v>60</v>
      </c>
      <c r="R55" s="44">
        <f t="shared" si="15"/>
        <v>20</v>
      </c>
      <c r="S55" s="44" t="str">
        <f t="shared" si="16"/>
        <v>担当者名</v>
      </c>
      <c r="T55" s="44" t="str">
        <f t="shared" si="17"/>
        <v/>
      </c>
      <c r="U55" s="44" t="str">
        <f t="shared" si="18"/>
        <v/>
      </c>
      <c r="V55" s="44" t="str">
        <f t="shared" si="21"/>
        <v/>
      </c>
    </row>
    <row r="56" spans="1:64" ht="17.25" customHeight="1">
      <c r="A56" s="44" t="s">
        <v>242</v>
      </c>
      <c r="B56" s="44" t="s">
        <v>241</v>
      </c>
      <c r="C56" s="44" t="s">
        <v>219</v>
      </c>
      <c r="D56" s="44" t="s">
        <v>220</v>
      </c>
      <c r="E56" s="50">
        <v>2</v>
      </c>
      <c r="F56" s="44">
        <v>9</v>
      </c>
      <c r="G56" s="44" t="str">
        <f t="shared" ca="1" si="19"/>
        <v>24612</v>
      </c>
      <c r="H56" s="44" t="str">
        <f t="shared" ca="1" si="7"/>
        <v>第一屋内運動場</v>
      </c>
      <c r="I56" s="53">
        <f t="shared" ca="1" si="22"/>
        <v>45844</v>
      </c>
      <c r="J56" s="44" t="str">
        <f t="shared" ca="1" si="8"/>
        <v>日</v>
      </c>
      <c r="K56" s="44" t="str">
        <f t="shared" ca="1" si="20"/>
        <v/>
      </c>
      <c r="L56" s="44">
        <f t="shared" ca="1" si="9"/>
        <v>5</v>
      </c>
      <c r="M56" s="44">
        <f t="shared" ca="1" si="10"/>
        <v>22</v>
      </c>
      <c r="N56" s="44" t="str">
        <f t="shared" si="11"/>
        <v>大会名･行事名（正式名称を記載してください）</v>
      </c>
      <c r="O56" s="44" t="str">
        <f t="shared" si="12"/>
        <v>○○○○実行委員会</v>
      </c>
      <c r="P56" s="44" t="str">
        <f t="shared" si="13"/>
        <v>○○競技</v>
      </c>
      <c r="Q56" s="44">
        <f t="shared" si="14"/>
        <v>60</v>
      </c>
      <c r="R56" s="44">
        <f t="shared" si="15"/>
        <v>20</v>
      </c>
      <c r="S56" s="44" t="str">
        <f t="shared" si="16"/>
        <v>担当者名</v>
      </c>
      <c r="T56" s="44" t="str">
        <f t="shared" si="17"/>
        <v/>
      </c>
      <c r="U56" s="44" t="str">
        <f t="shared" si="18"/>
        <v/>
      </c>
      <c r="V56" s="44" t="str">
        <f t="shared" si="21"/>
        <v/>
      </c>
    </row>
    <row r="57" spans="1:64" ht="17.25" customHeight="1">
      <c r="A57" s="44" t="s">
        <v>242</v>
      </c>
      <c r="B57" s="44" t="s">
        <v>241</v>
      </c>
      <c r="C57" s="44" t="s">
        <v>219</v>
      </c>
      <c r="D57" s="44" t="s">
        <v>220</v>
      </c>
      <c r="E57" s="50">
        <v>2</v>
      </c>
      <c r="F57" s="44">
        <v>10</v>
      </c>
      <c r="G57" s="44" t="str">
        <f t="shared" ca="1" si="19"/>
        <v>24622</v>
      </c>
      <c r="H57" s="44" t="str">
        <f t="shared" ca="1" si="7"/>
        <v>第二屋内運動場</v>
      </c>
      <c r="I57" s="53">
        <f t="shared" ca="1" si="22"/>
        <v>45844</v>
      </c>
      <c r="J57" s="44" t="str">
        <f t="shared" ca="1" si="8"/>
        <v>日</v>
      </c>
      <c r="K57" s="44" t="str">
        <f t="shared" ca="1" si="20"/>
        <v/>
      </c>
      <c r="L57" s="44">
        <f t="shared" ca="1" si="9"/>
        <v>5</v>
      </c>
      <c r="M57" s="44">
        <f t="shared" ca="1" si="10"/>
        <v>22</v>
      </c>
      <c r="N57" s="44" t="str">
        <f t="shared" si="11"/>
        <v>大会名･行事名（正式名称を記載してください）</v>
      </c>
      <c r="O57" s="44" t="str">
        <f t="shared" si="12"/>
        <v>○○○○実行委員会</v>
      </c>
      <c r="P57" s="44" t="str">
        <f t="shared" si="13"/>
        <v>○○競技</v>
      </c>
      <c r="Q57" s="44">
        <f t="shared" si="14"/>
        <v>60</v>
      </c>
      <c r="R57" s="44">
        <f t="shared" si="15"/>
        <v>20</v>
      </c>
      <c r="S57" s="44" t="str">
        <f t="shared" si="16"/>
        <v>担当者名</v>
      </c>
      <c r="T57" s="44" t="str">
        <f t="shared" si="17"/>
        <v/>
      </c>
      <c r="U57" s="44" t="str">
        <f t="shared" si="18"/>
        <v/>
      </c>
      <c r="V57" s="44" t="str">
        <f t="shared" si="21"/>
        <v/>
      </c>
    </row>
    <row r="58" spans="1:64" ht="17.25" customHeight="1">
      <c r="A58" s="44" t="s">
        <v>242</v>
      </c>
      <c r="B58" s="44" t="s">
        <v>241</v>
      </c>
      <c r="C58" s="44" t="s">
        <v>219</v>
      </c>
      <c r="D58" s="44" t="s">
        <v>220</v>
      </c>
      <c r="E58" s="50">
        <v>2</v>
      </c>
      <c r="F58" s="44">
        <v>11</v>
      </c>
      <c r="G58" s="44" t="str">
        <f t="shared" ca="1" si="19"/>
        <v>24633</v>
      </c>
      <c r="H58" s="44" t="str">
        <f t="shared" ca="1" si="7"/>
        <v>第二屋内運動場会議室</v>
      </c>
      <c r="I58" s="53">
        <f t="shared" ca="1" si="22"/>
        <v>45844</v>
      </c>
      <c r="J58" s="44" t="str">
        <f t="shared" ca="1" si="8"/>
        <v>日</v>
      </c>
      <c r="K58" s="44" t="str">
        <f t="shared" ca="1" si="20"/>
        <v/>
      </c>
      <c r="L58" s="44">
        <f t="shared" ca="1" si="9"/>
        <v>5</v>
      </c>
      <c r="M58" s="44">
        <f t="shared" ca="1" si="10"/>
        <v>21</v>
      </c>
      <c r="N58" s="44" t="str">
        <f t="shared" si="11"/>
        <v>大会名･行事名（正式名称を記載してください）</v>
      </c>
      <c r="O58" s="44" t="str">
        <f t="shared" si="12"/>
        <v>○○○○実行委員会</v>
      </c>
      <c r="P58" s="44" t="str">
        <f t="shared" si="13"/>
        <v>○○競技</v>
      </c>
      <c r="Q58" s="44">
        <f t="shared" si="14"/>
        <v>60</v>
      </c>
      <c r="R58" s="44">
        <f t="shared" si="15"/>
        <v>20</v>
      </c>
      <c r="S58" s="44" t="str">
        <f t="shared" si="16"/>
        <v>担当者名</v>
      </c>
      <c r="T58" s="44" t="str">
        <f t="shared" si="17"/>
        <v/>
      </c>
      <c r="U58" s="44" t="str">
        <f t="shared" si="18"/>
        <v/>
      </c>
      <c r="V58" s="44" t="str">
        <f t="shared" si="21"/>
        <v/>
      </c>
    </row>
    <row r="59" spans="1:64" ht="17.25" customHeight="1">
      <c r="A59" s="44" t="s">
        <v>242</v>
      </c>
      <c r="B59" s="44" t="s">
        <v>241</v>
      </c>
      <c r="C59" s="44" t="s">
        <v>219</v>
      </c>
      <c r="D59" s="44" t="s">
        <v>220</v>
      </c>
      <c r="E59" s="50">
        <v>2</v>
      </c>
      <c r="F59" s="44">
        <v>12</v>
      </c>
      <c r="G59" s="44" t="str">
        <f t="shared" ca="1" si="19"/>
        <v>24715</v>
      </c>
      <c r="H59" s="44" t="str">
        <f t="shared" ca="1" si="7"/>
        <v>全天候庭球場(ABCD面)</v>
      </c>
      <c r="I59" s="53">
        <f t="shared" ca="1" si="22"/>
        <v>45844</v>
      </c>
      <c r="J59" s="44" t="str">
        <f t="shared" ca="1" si="8"/>
        <v>日</v>
      </c>
      <c r="K59" s="44" t="str">
        <f t="shared" ca="1" si="20"/>
        <v/>
      </c>
      <c r="L59" s="44">
        <f t="shared" ca="1" si="9"/>
        <v>5</v>
      </c>
      <c r="M59" s="44">
        <f t="shared" ca="1" si="10"/>
        <v>18</v>
      </c>
      <c r="N59" s="44" t="str">
        <f t="shared" si="11"/>
        <v>大会名･行事名（正式名称を記載してください）</v>
      </c>
      <c r="O59" s="44" t="str">
        <f t="shared" si="12"/>
        <v>○○○○実行委員会</v>
      </c>
      <c r="P59" s="44" t="str">
        <f t="shared" si="13"/>
        <v>○○競技</v>
      </c>
      <c r="Q59" s="44">
        <f t="shared" si="14"/>
        <v>60</v>
      </c>
      <c r="R59" s="44">
        <f t="shared" si="15"/>
        <v>20</v>
      </c>
      <c r="S59" s="44" t="str">
        <f t="shared" si="16"/>
        <v>担当者名</v>
      </c>
      <c r="T59" s="44" t="str">
        <f t="shared" si="17"/>
        <v/>
      </c>
      <c r="U59" s="44" t="str">
        <f t="shared" si="18"/>
        <v/>
      </c>
      <c r="V59" s="44" t="str">
        <f t="shared" si="21"/>
        <v/>
      </c>
    </row>
    <row r="60" spans="1:64" ht="17.25" customHeight="1">
      <c r="A60" s="44" t="s">
        <v>242</v>
      </c>
      <c r="B60" s="44" t="s">
        <v>241</v>
      </c>
      <c r="C60" s="44" t="s">
        <v>219</v>
      </c>
      <c r="D60" s="44" t="s">
        <v>220</v>
      </c>
      <c r="E60" s="50">
        <v>2</v>
      </c>
      <c r="F60" s="44">
        <v>13</v>
      </c>
      <c r="G60" s="44" t="str">
        <f t="shared" ca="1" si="19"/>
        <v>24725</v>
      </c>
      <c r="H60" s="44" t="str">
        <f t="shared" ca="1" si="7"/>
        <v>全天候庭球場(EFGH面)</v>
      </c>
      <c r="I60" s="53">
        <f t="shared" ca="1" si="22"/>
        <v>45844</v>
      </c>
      <c r="J60" s="44" t="str">
        <f t="shared" ca="1" si="8"/>
        <v>日</v>
      </c>
      <c r="K60" s="44" t="str">
        <f t="shared" ca="1" si="20"/>
        <v/>
      </c>
      <c r="L60" s="44">
        <f t="shared" ca="1" si="9"/>
        <v>5</v>
      </c>
      <c r="M60" s="44">
        <f t="shared" ca="1" si="10"/>
        <v>21</v>
      </c>
      <c r="N60" s="44" t="str">
        <f t="shared" si="11"/>
        <v>大会名･行事名（正式名称を記載してください）</v>
      </c>
      <c r="O60" s="44" t="str">
        <f t="shared" si="12"/>
        <v>○○○○実行委員会</v>
      </c>
      <c r="P60" s="44" t="str">
        <f t="shared" si="13"/>
        <v>○○競技</v>
      </c>
      <c r="Q60" s="44">
        <f t="shared" si="14"/>
        <v>60</v>
      </c>
      <c r="R60" s="44">
        <f t="shared" si="15"/>
        <v>20</v>
      </c>
      <c r="S60" s="44" t="str">
        <f t="shared" si="16"/>
        <v>担当者名</v>
      </c>
      <c r="T60" s="44" t="str">
        <f t="shared" si="17"/>
        <v/>
      </c>
      <c r="U60" s="44" t="str">
        <f t="shared" si="18"/>
        <v/>
      </c>
      <c r="V60" s="44" t="str">
        <f t="shared" si="21"/>
        <v/>
      </c>
    </row>
    <row r="61" spans="1:64" ht="17.25" customHeight="1">
      <c r="A61" s="44" t="s">
        <v>242</v>
      </c>
      <c r="B61" s="44" t="s">
        <v>241</v>
      </c>
      <c r="C61" s="44" t="s">
        <v>219</v>
      </c>
      <c r="D61" s="44" t="s">
        <v>220</v>
      </c>
      <c r="E61" s="50">
        <v>2</v>
      </c>
      <c r="F61" s="44">
        <v>14</v>
      </c>
      <c r="G61" s="44" t="str">
        <f t="shared" ca="1" si="19"/>
        <v>24816</v>
      </c>
      <c r="H61" s="44" t="str">
        <f t="shared" ca="1" si="7"/>
        <v>マレットゴルフ場</v>
      </c>
      <c r="I61" s="53">
        <f t="shared" ca="1" si="22"/>
        <v>45844</v>
      </c>
      <c r="J61" s="44" t="str">
        <f t="shared" ca="1" si="8"/>
        <v>日</v>
      </c>
      <c r="K61" s="44" t="str">
        <f t="shared" ca="1" si="20"/>
        <v/>
      </c>
      <c r="L61" s="44">
        <f t="shared" ca="1" si="9"/>
        <v>5</v>
      </c>
      <c r="M61" s="44">
        <f t="shared" ca="1" si="10"/>
        <v>18</v>
      </c>
      <c r="N61" s="44" t="str">
        <f t="shared" si="11"/>
        <v>大会名･行事名（正式名称を記載してください）</v>
      </c>
      <c r="O61" s="44" t="str">
        <f t="shared" si="12"/>
        <v>○○○○実行委員会</v>
      </c>
      <c r="P61" s="44" t="str">
        <f t="shared" si="13"/>
        <v>○○競技</v>
      </c>
      <c r="Q61" s="44">
        <f t="shared" si="14"/>
        <v>60</v>
      </c>
      <c r="R61" s="44">
        <f t="shared" si="15"/>
        <v>20</v>
      </c>
      <c r="S61" s="44" t="str">
        <f t="shared" si="16"/>
        <v>担当者名</v>
      </c>
      <c r="T61" s="44" t="str">
        <f t="shared" si="17"/>
        <v/>
      </c>
      <c r="U61" s="44" t="str">
        <f t="shared" si="18"/>
        <v/>
      </c>
      <c r="V61" s="44" t="str">
        <f t="shared" si="21"/>
        <v/>
      </c>
    </row>
    <row r="62" spans="1:64" ht="17.25" customHeight="1">
      <c r="A62" s="44" t="s">
        <v>242</v>
      </c>
      <c r="B62" s="44" t="s">
        <v>241</v>
      </c>
      <c r="C62" s="44" t="s">
        <v>219</v>
      </c>
      <c r="D62" s="44" t="s">
        <v>220</v>
      </c>
      <c r="E62" s="50">
        <v>2</v>
      </c>
      <c r="F62" s="44">
        <v>15</v>
      </c>
      <c r="G62" s="44" t="str">
        <f t="shared" ca="1" si="19"/>
        <v>24913</v>
      </c>
      <c r="H62" s="44" t="str">
        <f t="shared" ca="1" si="7"/>
        <v>弓道場</v>
      </c>
      <c r="I62" s="53">
        <f t="shared" ca="1" si="22"/>
        <v>45844</v>
      </c>
      <c r="J62" s="44" t="str">
        <f t="shared" ca="1" si="8"/>
        <v>日</v>
      </c>
      <c r="K62" s="44" t="str">
        <f t="shared" ca="1" si="20"/>
        <v/>
      </c>
      <c r="L62" s="44">
        <f t="shared" ca="1" si="9"/>
        <v>5</v>
      </c>
      <c r="M62" s="44">
        <f t="shared" ca="1" si="10"/>
        <v>21</v>
      </c>
      <c r="N62" s="44" t="str">
        <f t="shared" si="11"/>
        <v>大会名･行事名（正式名称を記載してください）</v>
      </c>
      <c r="O62" s="44" t="str">
        <f t="shared" si="12"/>
        <v>○○○○実行委員会</v>
      </c>
      <c r="P62" s="44" t="str">
        <f t="shared" si="13"/>
        <v>○○競技</v>
      </c>
      <c r="Q62" s="44">
        <f t="shared" si="14"/>
        <v>60</v>
      </c>
      <c r="R62" s="44">
        <f t="shared" si="15"/>
        <v>20</v>
      </c>
      <c r="S62" s="44" t="str">
        <f t="shared" si="16"/>
        <v>担当者名</v>
      </c>
      <c r="T62" s="44" t="str">
        <f t="shared" si="17"/>
        <v/>
      </c>
      <c r="U62" s="44" t="str">
        <f t="shared" si="18"/>
        <v/>
      </c>
      <c r="V62" s="44" t="str">
        <f t="shared" si="21"/>
        <v/>
      </c>
    </row>
    <row r="63" spans="1:64" ht="17.25" customHeight="1">
      <c r="A63" s="44" t="s">
        <v>242</v>
      </c>
      <c r="B63" s="44" t="s">
        <v>241</v>
      </c>
      <c r="C63" s="44" t="s">
        <v>219</v>
      </c>
      <c r="D63" s="44" t="s">
        <v>220</v>
      </c>
      <c r="E63" s="50">
        <v>2</v>
      </c>
      <c r="F63" s="44">
        <v>16</v>
      </c>
      <c r="G63" s="44" t="str">
        <f t="shared" ca="1" si="19"/>
        <v>51111</v>
      </c>
      <c r="H63" s="44" t="str">
        <f t="shared" ca="1" si="7"/>
        <v>B&amp;G体育館第1体育室</v>
      </c>
      <c r="I63" s="53">
        <f t="shared" ca="1" si="22"/>
        <v>45844</v>
      </c>
      <c r="J63" s="44" t="str">
        <f t="shared" ca="1" si="8"/>
        <v>日</v>
      </c>
      <c r="K63" s="44" t="str">
        <f t="shared" ca="1" si="20"/>
        <v/>
      </c>
      <c r="L63" s="44">
        <f t="shared" ca="1" si="9"/>
        <v>7</v>
      </c>
      <c r="M63" s="44">
        <f t="shared" ca="1" si="10"/>
        <v>22</v>
      </c>
      <c r="N63" s="44" t="str">
        <f t="shared" si="11"/>
        <v>大会名･行事名（正式名称を記載してください）</v>
      </c>
      <c r="O63" s="44" t="str">
        <f t="shared" si="12"/>
        <v>○○○○実行委員会</v>
      </c>
      <c r="P63" s="44" t="str">
        <f t="shared" si="13"/>
        <v>○○競技</v>
      </c>
      <c r="Q63" s="44">
        <f t="shared" si="14"/>
        <v>60</v>
      </c>
      <c r="R63" s="44">
        <f t="shared" si="15"/>
        <v>20</v>
      </c>
      <c r="S63" s="44" t="str">
        <f t="shared" si="16"/>
        <v>担当者名</v>
      </c>
      <c r="T63" s="44" t="str">
        <f t="shared" si="17"/>
        <v/>
      </c>
      <c r="U63" s="44" t="str">
        <f t="shared" si="18"/>
        <v/>
      </c>
      <c r="V63" s="44" t="str">
        <f t="shared" si="21"/>
        <v/>
      </c>
    </row>
    <row r="64" spans="1:64" ht="17.25" customHeight="1">
      <c r="A64" s="44" t="s">
        <v>242</v>
      </c>
      <c r="B64" s="44" t="s">
        <v>241</v>
      </c>
      <c r="C64" s="44" t="s">
        <v>219</v>
      </c>
      <c r="D64" s="44" t="s">
        <v>220</v>
      </c>
      <c r="E64" s="50">
        <v>2</v>
      </c>
      <c r="F64" s="44">
        <v>17</v>
      </c>
      <c r="G64" s="44" t="str">
        <f t="shared" ca="1" si="19"/>
        <v>51123</v>
      </c>
      <c r="H64" s="44" t="str">
        <f t="shared" ca="1" si="7"/>
        <v>B&amp;G体育館第2体育室(武道場)</v>
      </c>
      <c r="I64" s="53">
        <f t="shared" ca="1" si="22"/>
        <v>45844</v>
      </c>
      <c r="J64" s="44" t="str">
        <f t="shared" ca="1" si="8"/>
        <v>日</v>
      </c>
      <c r="K64" s="44" t="str">
        <f t="shared" ca="1" si="20"/>
        <v/>
      </c>
      <c r="L64" s="44">
        <f t="shared" ca="1" si="9"/>
        <v>7</v>
      </c>
      <c r="M64" s="44">
        <f t="shared" ca="1" si="10"/>
        <v>22</v>
      </c>
      <c r="N64" s="44" t="str">
        <f t="shared" si="11"/>
        <v>大会名･行事名（正式名称を記載してください）</v>
      </c>
      <c r="O64" s="44" t="str">
        <f t="shared" si="12"/>
        <v>○○○○実行委員会</v>
      </c>
      <c r="P64" s="44" t="str">
        <f t="shared" si="13"/>
        <v>○○競技</v>
      </c>
      <c r="Q64" s="44">
        <f t="shared" si="14"/>
        <v>60</v>
      </c>
      <c r="R64" s="44">
        <f t="shared" si="15"/>
        <v>20</v>
      </c>
      <c r="S64" s="44" t="str">
        <f t="shared" si="16"/>
        <v>担当者名</v>
      </c>
      <c r="T64" s="44" t="str">
        <f t="shared" si="17"/>
        <v/>
      </c>
      <c r="U64" s="44" t="str">
        <f t="shared" si="18"/>
        <v/>
      </c>
      <c r="V64" s="44" t="str">
        <f t="shared" si="21"/>
        <v/>
      </c>
    </row>
    <row r="65" spans="1:22" ht="17.25" customHeight="1">
      <c r="A65" s="44" t="s">
        <v>242</v>
      </c>
      <c r="B65" s="44" t="s">
        <v>241</v>
      </c>
      <c r="C65" s="44" t="s">
        <v>219</v>
      </c>
      <c r="D65" s="44" t="s">
        <v>220</v>
      </c>
      <c r="E65" s="50">
        <v>2</v>
      </c>
      <c r="F65" s="44">
        <v>18</v>
      </c>
      <c r="G65" s="44" t="str">
        <f t="shared" ca="1" si="19"/>
        <v>51214</v>
      </c>
      <c r="H65" s="44" t="str">
        <f t="shared" ca="1" si="7"/>
        <v>平運動場</v>
      </c>
      <c r="I65" s="53">
        <f t="shared" ca="1" si="22"/>
        <v>45844</v>
      </c>
      <c r="J65" s="44" t="str">
        <f t="shared" ca="1" si="8"/>
        <v>日</v>
      </c>
      <c r="K65" s="44" t="str">
        <f t="shared" ca="1" si="20"/>
        <v/>
      </c>
      <c r="L65" s="44">
        <f t="shared" ca="1" si="9"/>
        <v>5</v>
      </c>
      <c r="M65" s="44">
        <f t="shared" ca="1" si="10"/>
        <v>21</v>
      </c>
      <c r="N65" s="44" t="str">
        <f t="shared" si="11"/>
        <v>大会名･行事名（正式名称を記載してください）</v>
      </c>
      <c r="O65" s="44" t="str">
        <f t="shared" si="12"/>
        <v>○○○○実行委員会</v>
      </c>
      <c r="P65" s="44" t="str">
        <f t="shared" si="13"/>
        <v>○○競技</v>
      </c>
      <c r="Q65" s="44">
        <f t="shared" si="14"/>
        <v>60</v>
      </c>
      <c r="R65" s="44">
        <f t="shared" si="15"/>
        <v>20</v>
      </c>
      <c r="S65" s="44" t="str">
        <f t="shared" si="16"/>
        <v>担当者名</v>
      </c>
      <c r="T65" s="44" t="str">
        <f t="shared" si="17"/>
        <v/>
      </c>
      <c r="U65" s="44" t="str">
        <f t="shared" si="18"/>
        <v/>
      </c>
      <c r="V65" s="44" t="str">
        <f t="shared" si="21"/>
        <v/>
      </c>
    </row>
    <row r="66" spans="1:22" ht="17.25" customHeight="1">
      <c r="A66" s="44" t="s">
        <v>242</v>
      </c>
      <c r="B66" s="44" t="s">
        <v>241</v>
      </c>
      <c r="C66" s="44" t="s">
        <v>219</v>
      </c>
      <c r="D66" s="44" t="s">
        <v>220</v>
      </c>
      <c r="E66" s="50">
        <v>2</v>
      </c>
      <c r="F66" s="44">
        <v>19</v>
      </c>
      <c r="G66" s="44" t="str">
        <f t="shared" ca="1" si="19"/>
        <v>51314</v>
      </c>
      <c r="H66" s="44" t="str">
        <f t="shared" ref="H66:H129" ca="1" si="23">INDIRECT($B66&amp;$F66+12)</f>
        <v>平野球場</v>
      </c>
      <c r="I66" s="53">
        <f t="shared" ca="1" si="22"/>
        <v>45844</v>
      </c>
      <c r="J66" s="44" t="str">
        <f t="shared" ref="J66:J129" ca="1" si="24">INDIRECT($C66&amp;"$10")</f>
        <v>日</v>
      </c>
      <c r="K66" s="44" t="str">
        <f t="shared" ca="1" si="20"/>
        <v/>
      </c>
      <c r="L66" s="44">
        <f t="shared" ref="L66:L129" ca="1" si="25">INDIRECT($C66&amp;$F66+12)</f>
        <v>5</v>
      </c>
      <c r="M66" s="44">
        <f t="shared" ref="M66:M129" ca="1" si="26">INDIRECT($D66&amp;$F66+12)</f>
        <v>18</v>
      </c>
      <c r="N66" s="44" t="str">
        <f t="shared" ref="N66:N129" si="27">IF($AT$3="","",$AT$3)</f>
        <v>大会名･行事名（正式名称を記載してください）</v>
      </c>
      <c r="O66" s="44" t="str">
        <f t="shared" ref="O66:O129" si="28">IF($AT$4="","",$AT$4)</f>
        <v>○○○○実行委員会</v>
      </c>
      <c r="P66" s="44" t="str">
        <f t="shared" ref="P66:P129" si="29">IF($BF$3="","",$BF$3)</f>
        <v>○○競技</v>
      </c>
      <c r="Q66" s="44">
        <f t="shared" ref="Q66:Q129" si="30">IF($BK$3="","",$BK$3)</f>
        <v>60</v>
      </c>
      <c r="R66" s="44">
        <f t="shared" ref="R66:R129" si="31">IF($BK$4="","",$BK$4)</f>
        <v>20</v>
      </c>
      <c r="S66" s="44" t="str">
        <f t="shared" ref="S66:S129" si="32">IF($AT$6="","",$AT$6)</f>
        <v>担当者名</v>
      </c>
      <c r="T66" s="44" t="str">
        <f t="shared" ref="T66:T129" si="33">IF($BA$6="","",$BA$6)</f>
        <v/>
      </c>
      <c r="U66" s="44" t="str">
        <f t="shared" ref="U66:U129" si="34">IF($BI$6="","",$BI$6)</f>
        <v/>
      </c>
      <c r="V66" s="44" t="str">
        <f t="shared" si="21"/>
        <v/>
      </c>
    </row>
    <row r="67" spans="1:22" ht="17.25" customHeight="1">
      <c r="A67" s="44" t="s">
        <v>242</v>
      </c>
      <c r="B67" s="44" t="s">
        <v>241</v>
      </c>
      <c r="C67" s="44" t="s">
        <v>219</v>
      </c>
      <c r="D67" s="44" t="s">
        <v>220</v>
      </c>
      <c r="E67" s="50">
        <v>2</v>
      </c>
      <c r="F67" s="44">
        <v>20</v>
      </c>
      <c r="G67" s="44" t="str">
        <f t="shared" ref="G67:G130" ca="1" si="35">INDIRECT($A67&amp;$F67+12)</f>
        <v>52111</v>
      </c>
      <c r="H67" s="44" t="str">
        <f t="shared" ca="1" si="23"/>
        <v>西公園体育館</v>
      </c>
      <c r="I67" s="53">
        <f t="shared" ca="1" si="22"/>
        <v>45844</v>
      </c>
      <c r="J67" s="44" t="str">
        <f t="shared" ca="1" si="24"/>
        <v>日</v>
      </c>
      <c r="K67" s="44" t="str">
        <f t="shared" ref="K67:K130" ca="1" si="36">IF(INDIRECT($C67&amp;"$11")="","",INDIRECT($C67&amp;"$11"))</f>
        <v/>
      </c>
      <c r="L67" s="44">
        <f t="shared" ca="1" si="25"/>
        <v>9</v>
      </c>
      <c r="M67" s="44">
        <f t="shared" ca="1" si="26"/>
        <v>21</v>
      </c>
      <c r="N67" s="44" t="str">
        <f t="shared" si="27"/>
        <v>大会名･行事名（正式名称を記載してください）</v>
      </c>
      <c r="O67" s="44" t="str">
        <f t="shared" si="28"/>
        <v>○○○○実行委員会</v>
      </c>
      <c r="P67" s="44" t="str">
        <f t="shared" si="29"/>
        <v>○○競技</v>
      </c>
      <c r="Q67" s="44">
        <f t="shared" si="30"/>
        <v>60</v>
      </c>
      <c r="R67" s="44">
        <f t="shared" si="31"/>
        <v>20</v>
      </c>
      <c r="S67" s="44" t="str">
        <f t="shared" si="32"/>
        <v>担当者名</v>
      </c>
      <c r="T67" s="44" t="str">
        <f t="shared" si="33"/>
        <v/>
      </c>
      <c r="U67" s="44" t="str">
        <f t="shared" si="34"/>
        <v/>
      </c>
      <c r="V67" s="44" t="str">
        <f t="shared" ref="V67:V130" si="37">IF($AT$7="","",$AT$7)</f>
        <v/>
      </c>
    </row>
    <row r="68" spans="1:22" ht="17.25" customHeight="1">
      <c r="A68" s="44" t="s">
        <v>242</v>
      </c>
      <c r="B68" s="44" t="s">
        <v>241</v>
      </c>
      <c r="C68" s="44" t="s">
        <v>219</v>
      </c>
      <c r="D68" s="44" t="s">
        <v>220</v>
      </c>
      <c r="E68" s="50">
        <v>2</v>
      </c>
      <c r="F68" s="44">
        <v>21</v>
      </c>
      <c r="G68" s="44">
        <f t="shared" ca="1" si="35"/>
        <v>0</v>
      </c>
      <c r="H68" s="44" t="str">
        <f t="shared" ca="1" si="23"/>
        <v>西公園運動場</v>
      </c>
      <c r="I68" s="53">
        <f t="shared" ref="I68:I131" ca="1" si="38">IF(INDIRECT($C68&amp;"$9")=0,"",(INDIRECT($C68&amp;"$9")))</f>
        <v>45844</v>
      </c>
      <c r="J68" s="44" t="str">
        <f t="shared" ca="1" si="24"/>
        <v>日</v>
      </c>
      <c r="K68" s="44" t="str">
        <f t="shared" ca="1" si="36"/>
        <v/>
      </c>
      <c r="L68" s="44">
        <f t="shared" ca="1" si="25"/>
        <v>5</v>
      </c>
      <c r="M68" s="44">
        <f t="shared" ca="1" si="26"/>
        <v>21</v>
      </c>
      <c r="N68" s="44" t="str">
        <f t="shared" si="27"/>
        <v>大会名･行事名（正式名称を記載してください）</v>
      </c>
      <c r="O68" s="44" t="str">
        <f t="shared" si="28"/>
        <v>○○○○実行委員会</v>
      </c>
      <c r="P68" s="44" t="str">
        <f t="shared" si="29"/>
        <v>○○競技</v>
      </c>
      <c r="Q68" s="44">
        <f t="shared" si="30"/>
        <v>60</v>
      </c>
      <c r="R68" s="44">
        <f t="shared" si="31"/>
        <v>20</v>
      </c>
      <c r="S68" s="44" t="str">
        <f t="shared" si="32"/>
        <v>担当者名</v>
      </c>
      <c r="T68" s="44" t="str">
        <f t="shared" si="33"/>
        <v/>
      </c>
      <c r="U68" s="44" t="str">
        <f t="shared" si="34"/>
        <v/>
      </c>
      <c r="V68" s="44" t="str">
        <f t="shared" si="37"/>
        <v/>
      </c>
    </row>
    <row r="69" spans="1:22" ht="17.25" customHeight="1">
      <c r="A69" s="44" t="s">
        <v>242</v>
      </c>
      <c r="B69" s="44" t="s">
        <v>241</v>
      </c>
      <c r="C69" s="44" t="s">
        <v>219</v>
      </c>
      <c r="D69" s="44" t="s">
        <v>220</v>
      </c>
      <c r="E69" s="50">
        <v>2</v>
      </c>
      <c r="F69" s="44">
        <v>22</v>
      </c>
      <c r="G69" s="44">
        <f t="shared" ca="1" si="35"/>
        <v>0</v>
      </c>
      <c r="H69" s="44" t="str">
        <f t="shared" ca="1" si="23"/>
        <v>大町市旧西小学校体育館</v>
      </c>
      <c r="I69" s="53">
        <f t="shared" ca="1" si="38"/>
        <v>45844</v>
      </c>
      <c r="J69" s="44" t="str">
        <f t="shared" ca="1" si="24"/>
        <v>日</v>
      </c>
      <c r="K69" s="44" t="str">
        <f t="shared" ca="1" si="36"/>
        <v/>
      </c>
      <c r="L69" s="44">
        <f t="shared" ca="1" si="25"/>
        <v>9</v>
      </c>
      <c r="M69" s="44">
        <f t="shared" ca="1" si="26"/>
        <v>21</v>
      </c>
      <c r="N69" s="44" t="str">
        <f t="shared" si="27"/>
        <v>大会名･行事名（正式名称を記載してください）</v>
      </c>
      <c r="O69" s="44" t="str">
        <f t="shared" si="28"/>
        <v>○○○○実行委員会</v>
      </c>
      <c r="P69" s="44" t="str">
        <f t="shared" si="29"/>
        <v>○○競技</v>
      </c>
      <c r="Q69" s="44">
        <f t="shared" si="30"/>
        <v>60</v>
      </c>
      <c r="R69" s="44">
        <f t="shared" si="31"/>
        <v>20</v>
      </c>
      <c r="S69" s="44" t="str">
        <f t="shared" si="32"/>
        <v>担当者名</v>
      </c>
      <c r="T69" s="44" t="str">
        <f t="shared" si="33"/>
        <v/>
      </c>
      <c r="U69" s="44" t="str">
        <f t="shared" si="34"/>
        <v/>
      </c>
      <c r="V69" s="44" t="str">
        <f t="shared" si="37"/>
        <v/>
      </c>
    </row>
    <row r="70" spans="1:22" ht="17.25" customHeight="1">
      <c r="A70" s="44" t="s">
        <v>242</v>
      </c>
      <c r="B70" s="44" t="s">
        <v>241</v>
      </c>
      <c r="C70" s="44" t="s">
        <v>219</v>
      </c>
      <c r="D70" s="44" t="s">
        <v>220</v>
      </c>
      <c r="E70" s="50">
        <v>2</v>
      </c>
      <c r="F70" s="44">
        <v>23</v>
      </c>
      <c r="G70" s="44" t="str">
        <f t="shared" ca="1" si="35"/>
        <v>52214</v>
      </c>
      <c r="H70" s="44" t="str">
        <f t="shared" ca="1" si="23"/>
        <v>大町市旧西小学校運動場</v>
      </c>
      <c r="I70" s="53">
        <f t="shared" ca="1" si="38"/>
        <v>45844</v>
      </c>
      <c r="J70" s="44" t="str">
        <f t="shared" ca="1" si="24"/>
        <v>日</v>
      </c>
      <c r="K70" s="44" t="str">
        <f t="shared" ca="1" si="36"/>
        <v/>
      </c>
      <c r="L70" s="44">
        <f t="shared" ca="1" si="25"/>
        <v>5</v>
      </c>
      <c r="M70" s="44">
        <f t="shared" ca="1" si="26"/>
        <v>18</v>
      </c>
      <c r="N70" s="44" t="str">
        <f t="shared" si="27"/>
        <v>大会名･行事名（正式名称を記載してください）</v>
      </c>
      <c r="O70" s="44" t="str">
        <f t="shared" si="28"/>
        <v>○○○○実行委員会</v>
      </c>
      <c r="P70" s="44" t="str">
        <f t="shared" si="29"/>
        <v>○○競技</v>
      </c>
      <c r="Q70" s="44">
        <f t="shared" si="30"/>
        <v>60</v>
      </c>
      <c r="R70" s="44">
        <f t="shared" si="31"/>
        <v>20</v>
      </c>
      <c r="S70" s="44" t="str">
        <f t="shared" si="32"/>
        <v>担当者名</v>
      </c>
      <c r="T70" s="44" t="str">
        <f t="shared" si="33"/>
        <v/>
      </c>
      <c r="U70" s="44" t="str">
        <f t="shared" si="34"/>
        <v/>
      </c>
      <c r="V70" s="44" t="str">
        <f t="shared" si="37"/>
        <v/>
      </c>
    </row>
    <row r="71" spans="1:22" ht="17.25" customHeight="1">
      <c r="A71" s="44" t="s">
        <v>242</v>
      </c>
      <c r="B71" s="44" t="s">
        <v>241</v>
      </c>
      <c r="C71" s="44" t="s">
        <v>219</v>
      </c>
      <c r="D71" s="44" t="s">
        <v>220</v>
      </c>
      <c r="E71" s="50">
        <v>2</v>
      </c>
      <c r="F71" s="44">
        <v>24</v>
      </c>
      <c r="G71" s="44" t="str">
        <f t="shared" ca="1" si="35"/>
        <v>53114</v>
      </c>
      <c r="H71" s="44" t="str">
        <f t="shared" ca="1" si="23"/>
        <v>社体育館</v>
      </c>
      <c r="I71" s="53">
        <f t="shared" ca="1" si="38"/>
        <v>45844</v>
      </c>
      <c r="J71" s="44" t="str">
        <f t="shared" ca="1" si="24"/>
        <v>日</v>
      </c>
      <c r="K71" s="44" t="str">
        <f t="shared" ca="1" si="36"/>
        <v/>
      </c>
      <c r="L71" s="44">
        <f t="shared" ca="1" si="25"/>
        <v>9</v>
      </c>
      <c r="M71" s="44">
        <f t="shared" ca="1" si="26"/>
        <v>21</v>
      </c>
      <c r="N71" s="44" t="str">
        <f t="shared" si="27"/>
        <v>大会名･行事名（正式名称を記載してください）</v>
      </c>
      <c r="O71" s="44" t="str">
        <f t="shared" si="28"/>
        <v>○○○○実行委員会</v>
      </c>
      <c r="P71" s="44" t="str">
        <f t="shared" si="29"/>
        <v>○○競技</v>
      </c>
      <c r="Q71" s="44">
        <f t="shared" si="30"/>
        <v>60</v>
      </c>
      <c r="R71" s="44">
        <f t="shared" si="31"/>
        <v>20</v>
      </c>
      <c r="S71" s="44" t="str">
        <f t="shared" si="32"/>
        <v>担当者名</v>
      </c>
      <c r="T71" s="44" t="str">
        <f t="shared" si="33"/>
        <v/>
      </c>
      <c r="U71" s="44" t="str">
        <f t="shared" si="34"/>
        <v/>
      </c>
      <c r="V71" s="44" t="str">
        <f t="shared" si="37"/>
        <v/>
      </c>
    </row>
    <row r="72" spans="1:22" ht="17.25" customHeight="1">
      <c r="A72" s="44" t="s">
        <v>242</v>
      </c>
      <c r="B72" s="44" t="s">
        <v>241</v>
      </c>
      <c r="C72" s="44" t="s">
        <v>219</v>
      </c>
      <c r="D72" s="44" t="s">
        <v>220</v>
      </c>
      <c r="E72" s="50">
        <v>2</v>
      </c>
      <c r="F72" s="44">
        <v>25</v>
      </c>
      <c r="G72" s="44">
        <f t="shared" ca="1" si="35"/>
        <v>0</v>
      </c>
      <c r="H72" s="44" t="str">
        <f t="shared" ca="1" si="23"/>
        <v>社B&amp;G多目的広場</v>
      </c>
      <c r="I72" s="53">
        <f t="shared" ca="1" si="38"/>
        <v>45844</v>
      </c>
      <c r="J72" s="44" t="str">
        <f t="shared" ca="1" si="24"/>
        <v>日</v>
      </c>
      <c r="K72" s="44" t="str">
        <f t="shared" ca="1" si="36"/>
        <v/>
      </c>
      <c r="L72" s="44">
        <f t="shared" ca="1" si="25"/>
        <v>5</v>
      </c>
      <c r="M72" s="44">
        <f t="shared" ca="1" si="26"/>
        <v>21</v>
      </c>
      <c r="N72" s="44" t="str">
        <f t="shared" si="27"/>
        <v>大会名･行事名（正式名称を記載してください）</v>
      </c>
      <c r="O72" s="44" t="str">
        <f t="shared" si="28"/>
        <v>○○○○実行委員会</v>
      </c>
      <c r="P72" s="44" t="str">
        <f t="shared" si="29"/>
        <v>○○競技</v>
      </c>
      <c r="Q72" s="44">
        <f t="shared" si="30"/>
        <v>60</v>
      </c>
      <c r="R72" s="44">
        <f t="shared" si="31"/>
        <v>20</v>
      </c>
      <c r="S72" s="44" t="str">
        <f t="shared" si="32"/>
        <v>担当者名</v>
      </c>
      <c r="T72" s="44" t="str">
        <f t="shared" si="33"/>
        <v/>
      </c>
      <c r="U72" s="44" t="str">
        <f t="shared" si="34"/>
        <v/>
      </c>
      <c r="V72" s="44" t="str">
        <f t="shared" si="37"/>
        <v/>
      </c>
    </row>
    <row r="73" spans="1:22" ht="17.25" customHeight="1">
      <c r="A73" s="44" t="s">
        <v>242</v>
      </c>
      <c r="B73" s="44" t="s">
        <v>241</v>
      </c>
      <c r="C73" s="44" t="s">
        <v>219</v>
      </c>
      <c r="D73" s="44" t="s">
        <v>220</v>
      </c>
      <c r="E73" s="50">
        <v>2</v>
      </c>
      <c r="F73" s="44">
        <v>26</v>
      </c>
      <c r="G73" s="44">
        <f t="shared" ca="1" si="35"/>
        <v>0</v>
      </c>
      <c r="H73" s="44" t="str">
        <f t="shared" ca="1" si="23"/>
        <v>やしろ公園運動広場</v>
      </c>
      <c r="I73" s="53">
        <f t="shared" ca="1" si="38"/>
        <v>45844</v>
      </c>
      <c r="J73" s="44" t="str">
        <f t="shared" ca="1" si="24"/>
        <v>日</v>
      </c>
      <c r="K73" s="44" t="str">
        <f t="shared" ca="1" si="36"/>
        <v/>
      </c>
      <c r="L73" s="44">
        <f t="shared" ca="1" si="25"/>
        <v>5</v>
      </c>
      <c r="M73" s="44">
        <f t="shared" ca="1" si="26"/>
        <v>21</v>
      </c>
      <c r="N73" s="44" t="str">
        <f t="shared" si="27"/>
        <v>大会名･行事名（正式名称を記載してください）</v>
      </c>
      <c r="O73" s="44" t="str">
        <f t="shared" si="28"/>
        <v>○○○○実行委員会</v>
      </c>
      <c r="P73" s="44" t="str">
        <f t="shared" si="29"/>
        <v>○○競技</v>
      </c>
      <c r="Q73" s="44">
        <f t="shared" si="30"/>
        <v>60</v>
      </c>
      <c r="R73" s="44">
        <f t="shared" si="31"/>
        <v>20</v>
      </c>
      <c r="S73" s="44" t="str">
        <f t="shared" si="32"/>
        <v>担当者名</v>
      </c>
      <c r="T73" s="44" t="str">
        <f t="shared" si="33"/>
        <v/>
      </c>
      <c r="U73" s="44" t="str">
        <f t="shared" si="34"/>
        <v/>
      </c>
      <c r="V73" s="44" t="str">
        <f t="shared" si="37"/>
        <v/>
      </c>
    </row>
    <row r="74" spans="1:22" ht="17.25" customHeight="1">
      <c r="A74" s="44" t="s">
        <v>242</v>
      </c>
      <c r="B74" s="44" t="s">
        <v>241</v>
      </c>
      <c r="C74" s="44" t="s">
        <v>219</v>
      </c>
      <c r="D74" s="44" t="s">
        <v>220</v>
      </c>
      <c r="E74" s="50">
        <v>2</v>
      </c>
      <c r="F74" s="44">
        <v>27</v>
      </c>
      <c r="G74" s="44" t="str">
        <f t="shared" ca="1" si="35"/>
        <v>53214</v>
      </c>
      <c r="H74" s="44" t="str">
        <f t="shared" ca="1" si="23"/>
        <v>大町市旧東小学校体育館</v>
      </c>
      <c r="I74" s="53">
        <f t="shared" ca="1" si="38"/>
        <v>45844</v>
      </c>
      <c r="J74" s="44" t="str">
        <f t="shared" ca="1" si="24"/>
        <v>日</v>
      </c>
      <c r="K74" s="44" t="str">
        <f t="shared" ca="1" si="36"/>
        <v/>
      </c>
      <c r="L74" s="44">
        <f t="shared" ca="1" si="25"/>
        <v>9</v>
      </c>
      <c r="M74" s="44">
        <f t="shared" ca="1" si="26"/>
        <v>21</v>
      </c>
      <c r="N74" s="44" t="str">
        <f t="shared" si="27"/>
        <v>大会名･行事名（正式名称を記載してください）</v>
      </c>
      <c r="O74" s="44" t="str">
        <f t="shared" si="28"/>
        <v>○○○○実行委員会</v>
      </c>
      <c r="P74" s="44" t="str">
        <f t="shared" si="29"/>
        <v>○○競技</v>
      </c>
      <c r="Q74" s="44">
        <f t="shared" si="30"/>
        <v>60</v>
      </c>
      <c r="R74" s="44">
        <f t="shared" si="31"/>
        <v>20</v>
      </c>
      <c r="S74" s="44" t="str">
        <f t="shared" si="32"/>
        <v>担当者名</v>
      </c>
      <c r="T74" s="44" t="str">
        <f t="shared" si="33"/>
        <v/>
      </c>
      <c r="U74" s="44" t="str">
        <f t="shared" si="34"/>
        <v/>
      </c>
      <c r="V74" s="44" t="str">
        <f t="shared" si="37"/>
        <v/>
      </c>
    </row>
    <row r="75" spans="1:22" ht="17.25" customHeight="1">
      <c r="A75" s="44" t="s">
        <v>242</v>
      </c>
      <c r="B75" s="44" t="s">
        <v>241</v>
      </c>
      <c r="C75" s="44" t="s">
        <v>219</v>
      </c>
      <c r="D75" s="44" t="s">
        <v>220</v>
      </c>
      <c r="E75" s="50">
        <v>2</v>
      </c>
      <c r="F75" s="44">
        <v>28</v>
      </c>
      <c r="G75" s="44" t="str">
        <f t="shared" ca="1" si="35"/>
        <v>53311</v>
      </c>
      <c r="H75" s="44" t="str">
        <f t="shared" ca="1" si="23"/>
        <v>大町市旧東小学校運動場</v>
      </c>
      <c r="I75" s="53">
        <f t="shared" ca="1" si="38"/>
        <v>45844</v>
      </c>
      <c r="J75" s="44" t="str">
        <f t="shared" ca="1" si="24"/>
        <v>日</v>
      </c>
      <c r="K75" s="44" t="str">
        <f t="shared" ca="1" si="36"/>
        <v/>
      </c>
      <c r="L75" s="44">
        <f t="shared" ca="1" si="25"/>
        <v>5</v>
      </c>
      <c r="M75" s="44">
        <f t="shared" ca="1" si="26"/>
        <v>18</v>
      </c>
      <c r="N75" s="44" t="str">
        <f t="shared" si="27"/>
        <v>大会名･行事名（正式名称を記載してください）</v>
      </c>
      <c r="O75" s="44" t="str">
        <f t="shared" si="28"/>
        <v>○○○○実行委員会</v>
      </c>
      <c r="P75" s="44" t="str">
        <f t="shared" si="29"/>
        <v>○○競技</v>
      </c>
      <c r="Q75" s="44">
        <f t="shared" si="30"/>
        <v>60</v>
      </c>
      <c r="R75" s="44">
        <f t="shared" si="31"/>
        <v>20</v>
      </c>
      <c r="S75" s="44" t="str">
        <f t="shared" si="32"/>
        <v>担当者名</v>
      </c>
      <c r="T75" s="44" t="str">
        <f t="shared" si="33"/>
        <v/>
      </c>
      <c r="U75" s="44" t="str">
        <f t="shared" si="34"/>
        <v/>
      </c>
      <c r="V75" s="44" t="str">
        <f t="shared" si="37"/>
        <v/>
      </c>
    </row>
    <row r="76" spans="1:22" ht="17.25" customHeight="1">
      <c r="A76" s="44" t="s">
        <v>242</v>
      </c>
      <c r="B76" s="44" t="s">
        <v>241</v>
      </c>
      <c r="C76" s="44" t="s">
        <v>219</v>
      </c>
      <c r="D76" s="44" t="s">
        <v>220</v>
      </c>
      <c r="E76" s="50">
        <v>2</v>
      </c>
      <c r="F76" s="44">
        <v>29</v>
      </c>
      <c r="G76" s="44" t="str">
        <f t="shared" ca="1" si="35"/>
        <v>54114</v>
      </c>
      <c r="H76" s="44" t="str">
        <f t="shared" ca="1" si="23"/>
        <v>常盤運動場</v>
      </c>
      <c r="I76" s="53">
        <f t="shared" ca="1" si="38"/>
        <v>45844</v>
      </c>
      <c r="J76" s="44" t="str">
        <f t="shared" ca="1" si="24"/>
        <v>日</v>
      </c>
      <c r="K76" s="44" t="str">
        <f t="shared" ca="1" si="36"/>
        <v/>
      </c>
      <c r="L76" s="44">
        <f t="shared" ca="1" si="25"/>
        <v>5</v>
      </c>
      <c r="M76" s="44">
        <f t="shared" ca="1" si="26"/>
        <v>21</v>
      </c>
      <c r="N76" s="44" t="str">
        <f t="shared" si="27"/>
        <v>大会名･行事名（正式名称を記載してください）</v>
      </c>
      <c r="O76" s="44" t="str">
        <f t="shared" si="28"/>
        <v>○○○○実行委員会</v>
      </c>
      <c r="P76" s="44" t="str">
        <f t="shared" si="29"/>
        <v>○○競技</v>
      </c>
      <c r="Q76" s="44">
        <f t="shared" si="30"/>
        <v>60</v>
      </c>
      <c r="R76" s="44">
        <f t="shared" si="31"/>
        <v>20</v>
      </c>
      <c r="S76" s="44" t="str">
        <f t="shared" si="32"/>
        <v>担当者名</v>
      </c>
      <c r="T76" s="44" t="str">
        <f t="shared" si="33"/>
        <v/>
      </c>
      <c r="U76" s="44" t="str">
        <f t="shared" si="34"/>
        <v/>
      </c>
      <c r="V76" s="44" t="str">
        <f t="shared" si="37"/>
        <v/>
      </c>
    </row>
    <row r="77" spans="1:22" ht="17.25" customHeight="1">
      <c r="A77" s="44" t="s">
        <v>242</v>
      </c>
      <c r="B77" s="44" t="s">
        <v>241</v>
      </c>
      <c r="C77" s="44" t="s">
        <v>219</v>
      </c>
      <c r="D77" s="44" t="s">
        <v>220</v>
      </c>
      <c r="E77" s="50">
        <v>2</v>
      </c>
      <c r="F77" s="44">
        <v>30</v>
      </c>
      <c r="G77" s="44" t="str">
        <f t="shared" ca="1" si="35"/>
        <v>55111</v>
      </c>
      <c r="H77" s="44" t="str">
        <f t="shared" ca="1" si="23"/>
        <v>美麻トレーニングセンター</v>
      </c>
      <c r="I77" s="53">
        <f t="shared" ca="1" si="38"/>
        <v>45844</v>
      </c>
      <c r="J77" s="44" t="str">
        <f t="shared" ca="1" si="24"/>
        <v>日</v>
      </c>
      <c r="K77" s="44" t="str">
        <f t="shared" ca="1" si="36"/>
        <v/>
      </c>
      <c r="L77" s="44">
        <f t="shared" ca="1" si="25"/>
        <v>9</v>
      </c>
      <c r="M77" s="44">
        <f t="shared" ca="1" si="26"/>
        <v>21</v>
      </c>
      <c r="N77" s="44" t="str">
        <f t="shared" si="27"/>
        <v>大会名･行事名（正式名称を記載してください）</v>
      </c>
      <c r="O77" s="44" t="str">
        <f t="shared" si="28"/>
        <v>○○○○実行委員会</v>
      </c>
      <c r="P77" s="44" t="str">
        <f t="shared" si="29"/>
        <v>○○競技</v>
      </c>
      <c r="Q77" s="44">
        <f t="shared" si="30"/>
        <v>60</v>
      </c>
      <c r="R77" s="44">
        <f t="shared" si="31"/>
        <v>20</v>
      </c>
      <c r="S77" s="44" t="str">
        <f t="shared" si="32"/>
        <v>担当者名</v>
      </c>
      <c r="T77" s="44" t="str">
        <f t="shared" si="33"/>
        <v/>
      </c>
      <c r="U77" s="44" t="str">
        <f t="shared" si="34"/>
        <v/>
      </c>
      <c r="V77" s="44" t="str">
        <f t="shared" si="37"/>
        <v/>
      </c>
    </row>
    <row r="78" spans="1:22" ht="17.25" customHeight="1">
      <c r="A78" s="44" t="s">
        <v>242</v>
      </c>
      <c r="B78" s="44" t="s">
        <v>241</v>
      </c>
      <c r="C78" s="44" t="s">
        <v>219</v>
      </c>
      <c r="D78" s="44" t="s">
        <v>220</v>
      </c>
      <c r="E78" s="50">
        <v>2</v>
      </c>
      <c r="F78" s="44">
        <v>31</v>
      </c>
      <c r="G78" s="44" t="str">
        <f t="shared" ca="1" si="35"/>
        <v>55215</v>
      </c>
      <c r="H78" s="44" t="str">
        <f t="shared" ca="1" si="23"/>
        <v>美麻テニスコート</v>
      </c>
      <c r="I78" s="53">
        <f t="shared" ca="1" si="38"/>
        <v>45844</v>
      </c>
      <c r="J78" s="44" t="str">
        <f t="shared" ca="1" si="24"/>
        <v>日</v>
      </c>
      <c r="K78" s="44" t="str">
        <f t="shared" ca="1" si="36"/>
        <v/>
      </c>
      <c r="L78" s="44">
        <f t="shared" ca="1" si="25"/>
        <v>5</v>
      </c>
      <c r="M78" s="44">
        <f t="shared" ca="1" si="26"/>
        <v>18</v>
      </c>
      <c r="N78" s="44" t="str">
        <f t="shared" si="27"/>
        <v>大会名･行事名（正式名称を記載してください）</v>
      </c>
      <c r="O78" s="44" t="str">
        <f t="shared" si="28"/>
        <v>○○○○実行委員会</v>
      </c>
      <c r="P78" s="44" t="str">
        <f t="shared" si="29"/>
        <v>○○競技</v>
      </c>
      <c r="Q78" s="44">
        <f t="shared" si="30"/>
        <v>60</v>
      </c>
      <c r="R78" s="44">
        <f t="shared" si="31"/>
        <v>20</v>
      </c>
      <c r="S78" s="44" t="str">
        <f t="shared" si="32"/>
        <v>担当者名</v>
      </c>
      <c r="T78" s="44" t="str">
        <f t="shared" si="33"/>
        <v/>
      </c>
      <c r="U78" s="44" t="str">
        <f t="shared" si="34"/>
        <v/>
      </c>
      <c r="V78" s="44" t="str">
        <f t="shared" si="37"/>
        <v/>
      </c>
    </row>
    <row r="79" spans="1:22" ht="17.25" customHeight="1">
      <c r="A79" s="44" t="s">
        <v>242</v>
      </c>
      <c r="B79" s="44" t="s">
        <v>241</v>
      </c>
      <c r="C79" s="44" t="s">
        <v>219</v>
      </c>
      <c r="D79" s="44" t="s">
        <v>220</v>
      </c>
      <c r="E79" s="50">
        <v>2</v>
      </c>
      <c r="F79" s="44">
        <v>32</v>
      </c>
      <c r="G79" s="44" t="str">
        <f t="shared" ca="1" si="35"/>
        <v>55314</v>
      </c>
      <c r="H79" s="44" t="str">
        <f t="shared" ca="1" si="23"/>
        <v>美麻運動場</v>
      </c>
      <c r="I79" s="53">
        <f t="shared" ca="1" si="38"/>
        <v>45844</v>
      </c>
      <c r="J79" s="44" t="str">
        <f t="shared" ca="1" si="24"/>
        <v>日</v>
      </c>
      <c r="K79" s="44" t="str">
        <f t="shared" ca="1" si="36"/>
        <v/>
      </c>
      <c r="L79" s="44">
        <f t="shared" ca="1" si="25"/>
        <v>5</v>
      </c>
      <c r="M79" s="44">
        <f t="shared" ca="1" si="26"/>
        <v>21</v>
      </c>
      <c r="N79" s="44" t="str">
        <f t="shared" si="27"/>
        <v>大会名･行事名（正式名称を記載してください）</v>
      </c>
      <c r="O79" s="44" t="str">
        <f t="shared" si="28"/>
        <v>○○○○実行委員会</v>
      </c>
      <c r="P79" s="44" t="str">
        <f t="shared" si="29"/>
        <v>○○競技</v>
      </c>
      <c r="Q79" s="44">
        <f t="shared" si="30"/>
        <v>60</v>
      </c>
      <c r="R79" s="44">
        <f t="shared" si="31"/>
        <v>20</v>
      </c>
      <c r="S79" s="44" t="str">
        <f t="shared" si="32"/>
        <v>担当者名</v>
      </c>
      <c r="T79" s="44" t="str">
        <f t="shared" si="33"/>
        <v/>
      </c>
      <c r="U79" s="44" t="str">
        <f t="shared" si="34"/>
        <v/>
      </c>
      <c r="V79" s="44" t="str">
        <f t="shared" si="37"/>
        <v/>
      </c>
    </row>
    <row r="80" spans="1:22" ht="17.25" customHeight="1">
      <c r="A80" s="44" t="s">
        <v>242</v>
      </c>
      <c r="B80" s="44" t="s">
        <v>241</v>
      </c>
      <c r="C80" s="44" t="s">
        <v>219</v>
      </c>
      <c r="D80" s="44" t="s">
        <v>220</v>
      </c>
      <c r="E80" s="50">
        <v>2</v>
      </c>
      <c r="F80" s="44">
        <v>33</v>
      </c>
      <c r="G80" s="44" t="str">
        <f t="shared" ca="1" si="35"/>
        <v>55414</v>
      </c>
      <c r="H80" s="44" t="str">
        <f t="shared" ca="1" si="23"/>
        <v>美麻丸山公園運動広場</v>
      </c>
      <c r="I80" s="53">
        <f t="shared" ca="1" si="38"/>
        <v>45844</v>
      </c>
      <c r="J80" s="44" t="str">
        <f t="shared" ca="1" si="24"/>
        <v>日</v>
      </c>
      <c r="K80" s="44" t="str">
        <f t="shared" ca="1" si="36"/>
        <v/>
      </c>
      <c r="L80" s="44">
        <f t="shared" ca="1" si="25"/>
        <v>5</v>
      </c>
      <c r="M80" s="44">
        <f t="shared" ca="1" si="26"/>
        <v>18</v>
      </c>
      <c r="N80" s="44" t="str">
        <f t="shared" si="27"/>
        <v>大会名･行事名（正式名称を記載してください）</v>
      </c>
      <c r="O80" s="44" t="str">
        <f t="shared" si="28"/>
        <v>○○○○実行委員会</v>
      </c>
      <c r="P80" s="44" t="str">
        <f t="shared" si="29"/>
        <v>○○競技</v>
      </c>
      <c r="Q80" s="44">
        <f t="shared" si="30"/>
        <v>60</v>
      </c>
      <c r="R80" s="44">
        <f t="shared" si="31"/>
        <v>20</v>
      </c>
      <c r="S80" s="44" t="str">
        <f t="shared" si="32"/>
        <v>担当者名</v>
      </c>
      <c r="T80" s="44" t="str">
        <f t="shared" si="33"/>
        <v/>
      </c>
      <c r="U80" s="44" t="str">
        <f t="shared" si="34"/>
        <v/>
      </c>
      <c r="V80" s="44" t="str">
        <f t="shared" si="37"/>
        <v/>
      </c>
    </row>
    <row r="81" spans="1:22" ht="17.25" customHeight="1">
      <c r="A81" s="44" t="s">
        <v>242</v>
      </c>
      <c r="B81" s="44" t="s">
        <v>241</v>
      </c>
      <c r="C81" s="44" t="s">
        <v>219</v>
      </c>
      <c r="D81" s="44" t="s">
        <v>220</v>
      </c>
      <c r="E81" s="50">
        <v>2</v>
      </c>
      <c r="F81" s="44">
        <v>34</v>
      </c>
      <c r="G81" s="44" t="str">
        <f t="shared" ca="1" si="35"/>
        <v>56111</v>
      </c>
      <c r="H81" s="44" t="str">
        <f t="shared" ca="1" si="23"/>
        <v>八坂トレーニングセンター</v>
      </c>
      <c r="I81" s="53">
        <f t="shared" ca="1" si="38"/>
        <v>45844</v>
      </c>
      <c r="J81" s="44" t="str">
        <f t="shared" ca="1" si="24"/>
        <v>日</v>
      </c>
      <c r="K81" s="44" t="str">
        <f t="shared" ca="1" si="36"/>
        <v/>
      </c>
      <c r="L81" s="44">
        <f t="shared" ca="1" si="25"/>
        <v>9</v>
      </c>
      <c r="M81" s="44">
        <f t="shared" ca="1" si="26"/>
        <v>21</v>
      </c>
      <c r="N81" s="44" t="str">
        <f t="shared" si="27"/>
        <v>大会名･行事名（正式名称を記載してください）</v>
      </c>
      <c r="O81" s="44" t="str">
        <f t="shared" si="28"/>
        <v>○○○○実行委員会</v>
      </c>
      <c r="P81" s="44" t="str">
        <f t="shared" si="29"/>
        <v>○○競技</v>
      </c>
      <c r="Q81" s="44">
        <f t="shared" si="30"/>
        <v>60</v>
      </c>
      <c r="R81" s="44">
        <f t="shared" si="31"/>
        <v>20</v>
      </c>
      <c r="S81" s="44" t="str">
        <f t="shared" si="32"/>
        <v>担当者名</v>
      </c>
      <c r="T81" s="44" t="str">
        <f t="shared" si="33"/>
        <v/>
      </c>
      <c r="U81" s="44" t="str">
        <f t="shared" si="34"/>
        <v/>
      </c>
      <c r="V81" s="44" t="str">
        <f t="shared" si="37"/>
        <v/>
      </c>
    </row>
    <row r="82" spans="1:22" ht="17.25" customHeight="1">
      <c r="A82" s="44" t="s">
        <v>242</v>
      </c>
      <c r="B82" s="44" t="s">
        <v>241</v>
      </c>
      <c r="C82" s="44" t="s">
        <v>219</v>
      </c>
      <c r="D82" s="44" t="s">
        <v>220</v>
      </c>
      <c r="E82" s="50">
        <v>2</v>
      </c>
      <c r="F82" s="44">
        <v>35</v>
      </c>
      <c r="G82" s="44" t="str">
        <f t="shared" ca="1" si="35"/>
        <v>99999</v>
      </c>
      <c r="H82" s="44">
        <f t="shared" ca="1" si="23"/>
        <v>0</v>
      </c>
      <c r="I82" s="53">
        <f t="shared" ca="1" si="38"/>
        <v>45844</v>
      </c>
      <c r="J82" s="44" t="str">
        <f t="shared" ca="1" si="24"/>
        <v>日</v>
      </c>
      <c r="K82" s="44" t="str">
        <f t="shared" ca="1" si="36"/>
        <v/>
      </c>
      <c r="L82" s="44">
        <f t="shared" ca="1" si="25"/>
        <v>0</v>
      </c>
      <c r="M82" s="44">
        <f t="shared" ca="1" si="26"/>
        <v>0</v>
      </c>
      <c r="N82" s="44" t="str">
        <f t="shared" si="27"/>
        <v>大会名･行事名（正式名称を記載してください）</v>
      </c>
      <c r="O82" s="44" t="str">
        <f t="shared" si="28"/>
        <v>○○○○実行委員会</v>
      </c>
      <c r="P82" s="44" t="str">
        <f t="shared" si="29"/>
        <v>○○競技</v>
      </c>
      <c r="Q82" s="44">
        <f t="shared" si="30"/>
        <v>60</v>
      </c>
      <c r="R82" s="44">
        <f t="shared" si="31"/>
        <v>20</v>
      </c>
      <c r="S82" s="44" t="str">
        <f t="shared" si="32"/>
        <v>担当者名</v>
      </c>
      <c r="T82" s="44" t="str">
        <f t="shared" si="33"/>
        <v/>
      </c>
      <c r="U82" s="44" t="str">
        <f t="shared" si="34"/>
        <v/>
      </c>
      <c r="V82" s="44" t="str">
        <f t="shared" si="37"/>
        <v/>
      </c>
    </row>
    <row r="83" spans="1:22" ht="17.25" customHeight="1">
      <c r="A83" s="44" t="s">
        <v>242</v>
      </c>
      <c r="B83" s="44" t="s">
        <v>241</v>
      </c>
      <c r="C83" s="44" t="s">
        <v>219</v>
      </c>
      <c r="D83" s="44" t="s">
        <v>220</v>
      </c>
      <c r="E83" s="50">
        <v>2</v>
      </c>
      <c r="F83" s="44">
        <v>36</v>
      </c>
      <c r="G83" s="44">
        <f t="shared" ca="1" si="35"/>
        <v>0</v>
      </c>
      <c r="H83" s="44">
        <f t="shared" ca="1" si="23"/>
        <v>0</v>
      </c>
      <c r="I83" s="53">
        <f t="shared" ca="1" si="38"/>
        <v>45844</v>
      </c>
      <c r="J83" s="44" t="str">
        <f t="shared" ca="1" si="24"/>
        <v>日</v>
      </c>
      <c r="K83" s="44" t="str">
        <f t="shared" ca="1" si="36"/>
        <v/>
      </c>
      <c r="L83" s="44">
        <f t="shared" ca="1" si="25"/>
        <v>0</v>
      </c>
      <c r="M83" s="44">
        <f t="shared" ca="1" si="26"/>
        <v>0</v>
      </c>
      <c r="N83" s="44" t="str">
        <f t="shared" si="27"/>
        <v>大会名･行事名（正式名称を記載してください）</v>
      </c>
      <c r="O83" s="44" t="str">
        <f t="shared" si="28"/>
        <v>○○○○実行委員会</v>
      </c>
      <c r="P83" s="44" t="str">
        <f t="shared" si="29"/>
        <v>○○競技</v>
      </c>
      <c r="Q83" s="44">
        <f t="shared" si="30"/>
        <v>60</v>
      </c>
      <c r="R83" s="44">
        <f t="shared" si="31"/>
        <v>20</v>
      </c>
      <c r="S83" s="44" t="str">
        <f t="shared" si="32"/>
        <v>担当者名</v>
      </c>
      <c r="T83" s="44" t="str">
        <f t="shared" si="33"/>
        <v/>
      </c>
      <c r="U83" s="44" t="str">
        <f t="shared" si="34"/>
        <v/>
      </c>
      <c r="V83" s="44" t="str">
        <f t="shared" si="37"/>
        <v/>
      </c>
    </row>
    <row r="84" spans="1:22" ht="17.25" customHeight="1">
      <c r="A84" s="44" t="s">
        <v>242</v>
      </c>
      <c r="B84" s="44" t="s">
        <v>241</v>
      </c>
      <c r="C84" s="44" t="s">
        <v>219</v>
      </c>
      <c r="D84" s="44" t="s">
        <v>220</v>
      </c>
      <c r="E84" s="50">
        <v>2</v>
      </c>
      <c r="F84" s="44">
        <v>37</v>
      </c>
      <c r="G84" s="44">
        <f t="shared" ca="1" si="35"/>
        <v>0</v>
      </c>
      <c r="H84" s="44">
        <f t="shared" ca="1" si="23"/>
        <v>0</v>
      </c>
      <c r="I84" s="53">
        <f t="shared" ca="1" si="38"/>
        <v>45844</v>
      </c>
      <c r="J84" s="44" t="str">
        <f t="shared" ca="1" si="24"/>
        <v>日</v>
      </c>
      <c r="K84" s="44" t="str">
        <f t="shared" ca="1" si="36"/>
        <v/>
      </c>
      <c r="L84" s="44">
        <f t="shared" ca="1" si="25"/>
        <v>0</v>
      </c>
      <c r="M84" s="44">
        <f t="shared" ca="1" si="26"/>
        <v>0</v>
      </c>
      <c r="N84" s="44" t="str">
        <f t="shared" si="27"/>
        <v>大会名･行事名（正式名称を記載してください）</v>
      </c>
      <c r="O84" s="44" t="str">
        <f t="shared" si="28"/>
        <v>○○○○実行委員会</v>
      </c>
      <c r="P84" s="44" t="str">
        <f t="shared" si="29"/>
        <v>○○競技</v>
      </c>
      <c r="Q84" s="44">
        <f t="shared" si="30"/>
        <v>60</v>
      </c>
      <c r="R84" s="44">
        <f t="shared" si="31"/>
        <v>20</v>
      </c>
      <c r="S84" s="44" t="str">
        <f t="shared" si="32"/>
        <v>担当者名</v>
      </c>
      <c r="T84" s="44" t="str">
        <f t="shared" si="33"/>
        <v/>
      </c>
      <c r="U84" s="44" t="str">
        <f t="shared" si="34"/>
        <v/>
      </c>
      <c r="V84" s="44" t="str">
        <f t="shared" si="37"/>
        <v/>
      </c>
    </row>
    <row r="85" spans="1:22" ht="17.25" customHeight="1">
      <c r="A85" s="44" t="s">
        <v>242</v>
      </c>
      <c r="B85" s="44" t="s">
        <v>241</v>
      </c>
      <c r="C85" s="44" t="s">
        <v>219</v>
      </c>
      <c r="D85" s="44" t="s">
        <v>220</v>
      </c>
      <c r="E85" s="50">
        <v>2</v>
      </c>
      <c r="F85" s="44">
        <v>38</v>
      </c>
      <c r="G85" s="44">
        <f t="shared" ca="1" si="35"/>
        <v>0</v>
      </c>
      <c r="H85" s="44">
        <f t="shared" ca="1" si="23"/>
        <v>0</v>
      </c>
      <c r="I85" s="53">
        <f t="shared" ca="1" si="38"/>
        <v>45844</v>
      </c>
      <c r="J85" s="44" t="str">
        <f t="shared" ca="1" si="24"/>
        <v>日</v>
      </c>
      <c r="K85" s="44" t="str">
        <f t="shared" ca="1" si="36"/>
        <v/>
      </c>
      <c r="L85" s="44">
        <f t="shared" ca="1" si="25"/>
        <v>0</v>
      </c>
      <c r="M85" s="44">
        <f t="shared" ca="1" si="26"/>
        <v>0</v>
      </c>
      <c r="N85" s="44" t="str">
        <f t="shared" si="27"/>
        <v>大会名･行事名（正式名称を記載してください）</v>
      </c>
      <c r="O85" s="44" t="str">
        <f t="shared" si="28"/>
        <v>○○○○実行委員会</v>
      </c>
      <c r="P85" s="44" t="str">
        <f t="shared" si="29"/>
        <v>○○競技</v>
      </c>
      <c r="Q85" s="44">
        <f t="shared" si="30"/>
        <v>60</v>
      </c>
      <c r="R85" s="44">
        <f t="shared" si="31"/>
        <v>20</v>
      </c>
      <c r="S85" s="44" t="str">
        <f t="shared" si="32"/>
        <v>担当者名</v>
      </c>
      <c r="T85" s="44" t="str">
        <f t="shared" si="33"/>
        <v/>
      </c>
      <c r="U85" s="44" t="str">
        <f t="shared" si="34"/>
        <v/>
      </c>
      <c r="V85" s="44" t="str">
        <f t="shared" si="37"/>
        <v/>
      </c>
    </row>
    <row r="86" spans="1:22" ht="17.25" customHeight="1">
      <c r="A86" s="44" t="s">
        <v>242</v>
      </c>
      <c r="B86" s="44" t="s">
        <v>241</v>
      </c>
      <c r="C86" s="44" t="s">
        <v>219</v>
      </c>
      <c r="D86" s="44" t="s">
        <v>220</v>
      </c>
      <c r="E86" s="50">
        <v>2</v>
      </c>
      <c r="F86" s="44">
        <v>39</v>
      </c>
      <c r="G86" s="44">
        <f t="shared" ca="1" si="35"/>
        <v>0</v>
      </c>
      <c r="H86" s="44">
        <f t="shared" ca="1" si="23"/>
        <v>0</v>
      </c>
      <c r="I86" s="53">
        <f t="shared" ca="1" si="38"/>
        <v>45844</v>
      </c>
      <c r="J86" s="44" t="str">
        <f t="shared" ca="1" si="24"/>
        <v>日</v>
      </c>
      <c r="K86" s="44" t="str">
        <f t="shared" ca="1" si="36"/>
        <v/>
      </c>
      <c r="L86" s="44">
        <f t="shared" ca="1" si="25"/>
        <v>0</v>
      </c>
      <c r="M86" s="44">
        <f t="shared" ca="1" si="26"/>
        <v>0</v>
      </c>
      <c r="N86" s="44" t="str">
        <f t="shared" si="27"/>
        <v>大会名･行事名（正式名称を記載してください）</v>
      </c>
      <c r="O86" s="44" t="str">
        <f t="shared" si="28"/>
        <v>○○○○実行委員会</v>
      </c>
      <c r="P86" s="44" t="str">
        <f t="shared" si="29"/>
        <v>○○競技</v>
      </c>
      <c r="Q86" s="44">
        <f t="shared" si="30"/>
        <v>60</v>
      </c>
      <c r="R86" s="44">
        <f t="shared" si="31"/>
        <v>20</v>
      </c>
      <c r="S86" s="44" t="str">
        <f t="shared" si="32"/>
        <v>担当者名</v>
      </c>
      <c r="T86" s="44" t="str">
        <f t="shared" si="33"/>
        <v/>
      </c>
      <c r="U86" s="44" t="str">
        <f t="shared" si="34"/>
        <v/>
      </c>
      <c r="V86" s="44" t="str">
        <f t="shared" si="37"/>
        <v/>
      </c>
    </row>
    <row r="87" spans="1:22" ht="17.25" customHeight="1">
      <c r="A87" s="44" t="s">
        <v>242</v>
      </c>
      <c r="B87" s="44" t="s">
        <v>241</v>
      </c>
      <c r="C87" s="44" t="s">
        <v>219</v>
      </c>
      <c r="D87" s="44" t="s">
        <v>220</v>
      </c>
      <c r="E87" s="50">
        <v>2</v>
      </c>
      <c r="F87" s="44">
        <v>40</v>
      </c>
      <c r="G87" s="44">
        <f t="shared" ca="1" si="35"/>
        <v>0</v>
      </c>
      <c r="H87" s="44">
        <f t="shared" ca="1" si="23"/>
        <v>0</v>
      </c>
      <c r="I87" s="53">
        <f t="shared" ca="1" si="38"/>
        <v>45844</v>
      </c>
      <c r="J87" s="44" t="str">
        <f t="shared" ca="1" si="24"/>
        <v>日</v>
      </c>
      <c r="K87" s="44" t="str">
        <f t="shared" ca="1" si="36"/>
        <v/>
      </c>
      <c r="L87" s="44">
        <f t="shared" ca="1" si="25"/>
        <v>0</v>
      </c>
      <c r="M87" s="44">
        <f t="shared" ca="1" si="26"/>
        <v>0</v>
      </c>
      <c r="N87" s="44" t="str">
        <f t="shared" si="27"/>
        <v>大会名･行事名（正式名称を記載してください）</v>
      </c>
      <c r="O87" s="44" t="str">
        <f t="shared" si="28"/>
        <v>○○○○実行委員会</v>
      </c>
      <c r="P87" s="44" t="str">
        <f t="shared" si="29"/>
        <v>○○競技</v>
      </c>
      <c r="Q87" s="44">
        <f t="shared" si="30"/>
        <v>60</v>
      </c>
      <c r="R87" s="44">
        <f t="shared" si="31"/>
        <v>20</v>
      </c>
      <c r="S87" s="44" t="str">
        <f t="shared" si="32"/>
        <v>担当者名</v>
      </c>
      <c r="T87" s="44" t="str">
        <f t="shared" si="33"/>
        <v/>
      </c>
      <c r="U87" s="44" t="str">
        <f t="shared" si="34"/>
        <v/>
      </c>
      <c r="V87" s="44" t="str">
        <f t="shared" si="37"/>
        <v/>
      </c>
    </row>
    <row r="88" spans="1:22" ht="17.25" customHeight="1">
      <c r="A88" s="44" t="s">
        <v>242</v>
      </c>
      <c r="B88" s="44" t="s">
        <v>241</v>
      </c>
      <c r="C88" s="44" t="s">
        <v>219</v>
      </c>
      <c r="D88" s="44" t="s">
        <v>220</v>
      </c>
      <c r="E88" s="50">
        <v>2</v>
      </c>
      <c r="F88" s="44">
        <v>41</v>
      </c>
      <c r="G88" s="44">
        <f t="shared" ca="1" si="35"/>
        <v>0</v>
      </c>
      <c r="H88" s="44">
        <f t="shared" ca="1" si="23"/>
        <v>0</v>
      </c>
      <c r="I88" s="53">
        <f t="shared" ca="1" si="38"/>
        <v>45844</v>
      </c>
      <c r="J88" s="44" t="str">
        <f t="shared" ca="1" si="24"/>
        <v>日</v>
      </c>
      <c r="K88" s="44" t="str">
        <f t="shared" ca="1" si="36"/>
        <v/>
      </c>
      <c r="L88" s="44">
        <f t="shared" ca="1" si="25"/>
        <v>0</v>
      </c>
      <c r="M88" s="44">
        <f t="shared" ca="1" si="26"/>
        <v>0</v>
      </c>
      <c r="N88" s="44" t="str">
        <f t="shared" si="27"/>
        <v>大会名･行事名（正式名称を記載してください）</v>
      </c>
      <c r="O88" s="44" t="str">
        <f t="shared" si="28"/>
        <v>○○○○実行委員会</v>
      </c>
      <c r="P88" s="44" t="str">
        <f t="shared" si="29"/>
        <v>○○競技</v>
      </c>
      <c r="Q88" s="44">
        <f t="shared" si="30"/>
        <v>60</v>
      </c>
      <c r="R88" s="44">
        <f t="shared" si="31"/>
        <v>20</v>
      </c>
      <c r="S88" s="44" t="str">
        <f t="shared" si="32"/>
        <v>担当者名</v>
      </c>
      <c r="T88" s="44" t="str">
        <f t="shared" si="33"/>
        <v/>
      </c>
      <c r="U88" s="44" t="str">
        <f t="shared" si="34"/>
        <v/>
      </c>
      <c r="V88" s="44" t="str">
        <f t="shared" si="37"/>
        <v/>
      </c>
    </row>
    <row r="89" spans="1:22" ht="17.25" customHeight="1">
      <c r="A89" s="44" t="s">
        <v>242</v>
      </c>
      <c r="B89" s="44" t="s">
        <v>241</v>
      </c>
      <c r="C89" s="44" t="s">
        <v>219</v>
      </c>
      <c r="D89" s="44" t="s">
        <v>220</v>
      </c>
      <c r="E89" s="50">
        <v>2</v>
      </c>
      <c r="F89" s="44">
        <v>42</v>
      </c>
      <c r="G89" s="44">
        <f t="shared" ca="1" si="35"/>
        <v>0</v>
      </c>
      <c r="H89" s="44">
        <f t="shared" ca="1" si="23"/>
        <v>0</v>
      </c>
      <c r="I89" s="53">
        <f t="shared" ca="1" si="38"/>
        <v>45844</v>
      </c>
      <c r="J89" s="44" t="str">
        <f t="shared" ca="1" si="24"/>
        <v>日</v>
      </c>
      <c r="K89" s="44" t="str">
        <f t="shared" ca="1" si="36"/>
        <v/>
      </c>
      <c r="L89" s="44">
        <f t="shared" ca="1" si="25"/>
        <v>0</v>
      </c>
      <c r="M89" s="44">
        <f t="shared" ca="1" si="26"/>
        <v>0</v>
      </c>
      <c r="N89" s="44" t="str">
        <f t="shared" si="27"/>
        <v>大会名･行事名（正式名称を記載してください）</v>
      </c>
      <c r="O89" s="44" t="str">
        <f t="shared" si="28"/>
        <v>○○○○実行委員会</v>
      </c>
      <c r="P89" s="44" t="str">
        <f t="shared" si="29"/>
        <v>○○競技</v>
      </c>
      <c r="Q89" s="44">
        <f t="shared" si="30"/>
        <v>60</v>
      </c>
      <c r="R89" s="44">
        <f t="shared" si="31"/>
        <v>20</v>
      </c>
      <c r="S89" s="44" t="str">
        <f t="shared" si="32"/>
        <v>担当者名</v>
      </c>
      <c r="T89" s="44" t="str">
        <f t="shared" si="33"/>
        <v/>
      </c>
      <c r="U89" s="44" t="str">
        <f t="shared" si="34"/>
        <v/>
      </c>
      <c r="V89" s="44" t="str">
        <f t="shared" si="37"/>
        <v/>
      </c>
    </row>
    <row r="90" spans="1:22" ht="17.25" customHeight="1">
      <c r="A90" s="44" t="s">
        <v>242</v>
      </c>
      <c r="B90" s="44" t="s">
        <v>241</v>
      </c>
      <c r="C90" s="44" t="s">
        <v>219</v>
      </c>
      <c r="D90" s="44" t="s">
        <v>220</v>
      </c>
      <c r="E90" s="50">
        <v>2</v>
      </c>
      <c r="F90" s="44">
        <v>43</v>
      </c>
      <c r="G90" s="44">
        <f t="shared" ca="1" si="35"/>
        <v>0</v>
      </c>
      <c r="H90" s="44">
        <f t="shared" ca="1" si="23"/>
        <v>0</v>
      </c>
      <c r="I90" s="53">
        <f t="shared" ca="1" si="38"/>
        <v>45844</v>
      </c>
      <c r="J90" s="44" t="str">
        <f t="shared" ca="1" si="24"/>
        <v>日</v>
      </c>
      <c r="K90" s="44" t="str">
        <f t="shared" ca="1" si="36"/>
        <v/>
      </c>
      <c r="L90" s="44">
        <f t="shared" ca="1" si="25"/>
        <v>0</v>
      </c>
      <c r="M90" s="44">
        <f t="shared" ca="1" si="26"/>
        <v>0</v>
      </c>
      <c r="N90" s="44" t="str">
        <f t="shared" si="27"/>
        <v>大会名･行事名（正式名称を記載してください）</v>
      </c>
      <c r="O90" s="44" t="str">
        <f t="shared" si="28"/>
        <v>○○○○実行委員会</v>
      </c>
      <c r="P90" s="44" t="str">
        <f t="shared" si="29"/>
        <v>○○競技</v>
      </c>
      <c r="Q90" s="44">
        <f t="shared" si="30"/>
        <v>60</v>
      </c>
      <c r="R90" s="44">
        <f t="shared" si="31"/>
        <v>20</v>
      </c>
      <c r="S90" s="44" t="str">
        <f t="shared" si="32"/>
        <v>担当者名</v>
      </c>
      <c r="T90" s="44" t="str">
        <f t="shared" si="33"/>
        <v/>
      </c>
      <c r="U90" s="44" t="str">
        <f t="shared" si="34"/>
        <v/>
      </c>
      <c r="V90" s="44" t="str">
        <f t="shared" si="37"/>
        <v/>
      </c>
    </row>
    <row r="91" spans="1:22" ht="17.25" customHeight="1">
      <c r="A91" s="44" t="s">
        <v>242</v>
      </c>
      <c r="B91" s="44" t="s">
        <v>241</v>
      </c>
      <c r="C91" s="44" t="s">
        <v>219</v>
      </c>
      <c r="D91" s="44" t="s">
        <v>220</v>
      </c>
      <c r="E91" s="50">
        <v>2</v>
      </c>
      <c r="F91" s="44">
        <v>44</v>
      </c>
      <c r="G91" s="44">
        <f t="shared" ca="1" si="35"/>
        <v>0</v>
      </c>
      <c r="H91" s="44">
        <f t="shared" ca="1" si="23"/>
        <v>0</v>
      </c>
      <c r="I91" s="53">
        <f t="shared" ca="1" si="38"/>
        <v>45844</v>
      </c>
      <c r="J91" s="44" t="str">
        <f t="shared" ca="1" si="24"/>
        <v>日</v>
      </c>
      <c r="K91" s="44" t="str">
        <f t="shared" ca="1" si="36"/>
        <v/>
      </c>
      <c r="L91" s="44">
        <f t="shared" ca="1" si="25"/>
        <v>0</v>
      </c>
      <c r="M91" s="44">
        <f t="shared" ca="1" si="26"/>
        <v>0</v>
      </c>
      <c r="N91" s="44" t="str">
        <f t="shared" si="27"/>
        <v>大会名･行事名（正式名称を記載してください）</v>
      </c>
      <c r="O91" s="44" t="str">
        <f t="shared" si="28"/>
        <v>○○○○実行委員会</v>
      </c>
      <c r="P91" s="44" t="str">
        <f t="shared" si="29"/>
        <v>○○競技</v>
      </c>
      <c r="Q91" s="44">
        <f t="shared" si="30"/>
        <v>60</v>
      </c>
      <c r="R91" s="44">
        <f t="shared" si="31"/>
        <v>20</v>
      </c>
      <c r="S91" s="44" t="str">
        <f t="shared" si="32"/>
        <v>担当者名</v>
      </c>
      <c r="T91" s="44" t="str">
        <f t="shared" si="33"/>
        <v/>
      </c>
      <c r="U91" s="44" t="str">
        <f t="shared" si="34"/>
        <v/>
      </c>
      <c r="V91" s="44" t="str">
        <f t="shared" si="37"/>
        <v/>
      </c>
    </row>
    <row r="92" spans="1:22" ht="17.25" customHeight="1">
      <c r="A92" s="44" t="s">
        <v>242</v>
      </c>
      <c r="B92" s="44" t="s">
        <v>241</v>
      </c>
      <c r="C92" s="44" t="s">
        <v>219</v>
      </c>
      <c r="D92" s="44" t="s">
        <v>220</v>
      </c>
      <c r="E92" s="50">
        <v>2</v>
      </c>
      <c r="F92" s="44">
        <v>45</v>
      </c>
      <c r="G92" s="44">
        <f t="shared" ca="1" si="35"/>
        <v>0</v>
      </c>
      <c r="H92" s="44">
        <f t="shared" ca="1" si="23"/>
        <v>0</v>
      </c>
      <c r="I92" s="53">
        <f t="shared" ca="1" si="38"/>
        <v>45844</v>
      </c>
      <c r="J92" s="44" t="str">
        <f t="shared" ca="1" si="24"/>
        <v>日</v>
      </c>
      <c r="K92" s="44" t="str">
        <f t="shared" ca="1" si="36"/>
        <v/>
      </c>
      <c r="L92" s="44">
        <f t="shared" ca="1" si="25"/>
        <v>0</v>
      </c>
      <c r="M92" s="44">
        <f t="shared" ca="1" si="26"/>
        <v>0</v>
      </c>
      <c r="N92" s="44" t="str">
        <f t="shared" si="27"/>
        <v>大会名･行事名（正式名称を記載してください）</v>
      </c>
      <c r="O92" s="44" t="str">
        <f t="shared" si="28"/>
        <v>○○○○実行委員会</v>
      </c>
      <c r="P92" s="44" t="str">
        <f t="shared" si="29"/>
        <v>○○競技</v>
      </c>
      <c r="Q92" s="44">
        <f t="shared" si="30"/>
        <v>60</v>
      </c>
      <c r="R92" s="44">
        <f t="shared" si="31"/>
        <v>20</v>
      </c>
      <c r="S92" s="44" t="str">
        <f t="shared" si="32"/>
        <v>担当者名</v>
      </c>
      <c r="T92" s="44" t="str">
        <f t="shared" si="33"/>
        <v/>
      </c>
      <c r="U92" s="44" t="str">
        <f t="shared" si="34"/>
        <v/>
      </c>
      <c r="V92" s="44" t="str">
        <f t="shared" si="37"/>
        <v/>
      </c>
    </row>
    <row r="93" spans="1:22" ht="17.25" customHeight="1">
      <c r="A93" s="44" t="s">
        <v>242</v>
      </c>
      <c r="B93" s="44" t="s">
        <v>241</v>
      </c>
      <c r="C93" s="44" t="s">
        <v>219</v>
      </c>
      <c r="D93" s="44" t="s">
        <v>220</v>
      </c>
      <c r="E93" s="50">
        <v>2</v>
      </c>
      <c r="F93" s="44">
        <v>46</v>
      </c>
      <c r="G93" s="44">
        <f t="shared" ca="1" si="35"/>
        <v>0</v>
      </c>
      <c r="H93" s="44">
        <f t="shared" ca="1" si="23"/>
        <v>0</v>
      </c>
      <c r="I93" s="53">
        <f t="shared" ca="1" si="38"/>
        <v>45844</v>
      </c>
      <c r="J93" s="44" t="str">
        <f t="shared" ca="1" si="24"/>
        <v>日</v>
      </c>
      <c r="K93" s="44" t="str">
        <f t="shared" ca="1" si="36"/>
        <v/>
      </c>
      <c r="L93" s="44">
        <f t="shared" ca="1" si="25"/>
        <v>0</v>
      </c>
      <c r="M93" s="44">
        <f t="shared" ca="1" si="26"/>
        <v>0</v>
      </c>
      <c r="N93" s="44" t="str">
        <f t="shared" si="27"/>
        <v>大会名･行事名（正式名称を記載してください）</v>
      </c>
      <c r="O93" s="44" t="str">
        <f t="shared" si="28"/>
        <v>○○○○実行委員会</v>
      </c>
      <c r="P93" s="44" t="str">
        <f t="shared" si="29"/>
        <v>○○競技</v>
      </c>
      <c r="Q93" s="44">
        <f t="shared" si="30"/>
        <v>60</v>
      </c>
      <c r="R93" s="44">
        <f t="shared" si="31"/>
        <v>20</v>
      </c>
      <c r="S93" s="44" t="str">
        <f t="shared" si="32"/>
        <v>担当者名</v>
      </c>
      <c r="T93" s="44" t="str">
        <f t="shared" si="33"/>
        <v/>
      </c>
      <c r="U93" s="44" t="str">
        <f t="shared" si="34"/>
        <v/>
      </c>
      <c r="V93" s="44" t="str">
        <f t="shared" si="37"/>
        <v/>
      </c>
    </row>
    <row r="94" spans="1:22" ht="17.25" customHeight="1">
      <c r="A94" s="44" t="s">
        <v>242</v>
      </c>
      <c r="B94" s="44" t="s">
        <v>241</v>
      </c>
      <c r="C94" s="44" t="s">
        <v>221</v>
      </c>
      <c r="D94" s="44" t="s">
        <v>222</v>
      </c>
      <c r="E94" s="50">
        <v>3</v>
      </c>
      <c r="F94" s="44">
        <v>1</v>
      </c>
      <c r="G94" s="44" t="str">
        <f t="shared" ca="1" si="35"/>
        <v>14111</v>
      </c>
      <c r="H94" s="44" t="str">
        <f t="shared" ca="1" si="23"/>
        <v>総合体育館大アリーナ</v>
      </c>
      <c r="I94" s="53" t="str">
        <f t="shared" ca="1" si="38"/>
        <v/>
      </c>
      <c r="J94" s="44" t="str">
        <f t="shared" ca="1" si="24"/>
        <v/>
      </c>
      <c r="K94" s="44" t="str">
        <f t="shared" ca="1" si="36"/>
        <v/>
      </c>
      <c r="L94" s="44">
        <f t="shared" ca="1" si="25"/>
        <v>0</v>
      </c>
      <c r="M94" s="44">
        <f t="shared" ca="1" si="26"/>
        <v>0</v>
      </c>
      <c r="N94" s="44" t="str">
        <f t="shared" si="27"/>
        <v>大会名･行事名（正式名称を記載してください）</v>
      </c>
      <c r="O94" s="44" t="str">
        <f t="shared" si="28"/>
        <v>○○○○実行委員会</v>
      </c>
      <c r="P94" s="44" t="str">
        <f t="shared" si="29"/>
        <v>○○競技</v>
      </c>
      <c r="Q94" s="44">
        <f t="shared" si="30"/>
        <v>60</v>
      </c>
      <c r="R94" s="44">
        <f t="shared" si="31"/>
        <v>20</v>
      </c>
      <c r="S94" s="44" t="str">
        <f t="shared" si="32"/>
        <v>担当者名</v>
      </c>
      <c r="T94" s="44" t="str">
        <f t="shared" si="33"/>
        <v/>
      </c>
      <c r="U94" s="44" t="str">
        <f t="shared" si="34"/>
        <v/>
      </c>
      <c r="V94" s="44" t="str">
        <f t="shared" si="37"/>
        <v/>
      </c>
    </row>
    <row r="95" spans="1:22" ht="17.25" customHeight="1">
      <c r="A95" s="44" t="s">
        <v>242</v>
      </c>
      <c r="B95" s="44" t="s">
        <v>241</v>
      </c>
      <c r="C95" s="44" t="s">
        <v>221</v>
      </c>
      <c r="D95" s="44" t="s">
        <v>222</v>
      </c>
      <c r="E95" s="50">
        <v>3</v>
      </c>
      <c r="F95" s="44">
        <v>2</v>
      </c>
      <c r="G95" s="44" t="str">
        <f t="shared" ca="1" si="35"/>
        <v>14121</v>
      </c>
      <c r="H95" s="44" t="str">
        <f t="shared" ca="1" si="23"/>
        <v>総合体育館小アリーナ</v>
      </c>
      <c r="I95" s="53" t="str">
        <f t="shared" ca="1" si="38"/>
        <v/>
      </c>
      <c r="J95" s="44" t="str">
        <f t="shared" ca="1" si="24"/>
        <v/>
      </c>
      <c r="K95" s="44" t="str">
        <f t="shared" ca="1" si="36"/>
        <v/>
      </c>
      <c r="L95" s="44">
        <f t="shared" ca="1" si="25"/>
        <v>0</v>
      </c>
      <c r="M95" s="44">
        <f t="shared" ca="1" si="26"/>
        <v>0</v>
      </c>
      <c r="N95" s="44" t="str">
        <f t="shared" si="27"/>
        <v>大会名･行事名（正式名称を記載してください）</v>
      </c>
      <c r="O95" s="44" t="str">
        <f t="shared" si="28"/>
        <v>○○○○実行委員会</v>
      </c>
      <c r="P95" s="44" t="str">
        <f t="shared" si="29"/>
        <v>○○競技</v>
      </c>
      <c r="Q95" s="44">
        <f t="shared" si="30"/>
        <v>60</v>
      </c>
      <c r="R95" s="44">
        <f t="shared" si="31"/>
        <v>20</v>
      </c>
      <c r="S95" s="44" t="str">
        <f t="shared" si="32"/>
        <v>担当者名</v>
      </c>
      <c r="T95" s="44" t="str">
        <f t="shared" si="33"/>
        <v/>
      </c>
      <c r="U95" s="44" t="str">
        <f t="shared" si="34"/>
        <v/>
      </c>
      <c r="V95" s="44" t="str">
        <f t="shared" si="37"/>
        <v/>
      </c>
    </row>
    <row r="96" spans="1:22" ht="17.25" customHeight="1">
      <c r="A96" s="44" t="s">
        <v>242</v>
      </c>
      <c r="B96" s="44" t="s">
        <v>241</v>
      </c>
      <c r="C96" s="44" t="s">
        <v>221</v>
      </c>
      <c r="D96" s="44" t="s">
        <v>222</v>
      </c>
      <c r="E96" s="50">
        <v>3</v>
      </c>
      <c r="F96" s="44">
        <v>3</v>
      </c>
      <c r="G96" s="44" t="str">
        <f t="shared" ca="1" si="35"/>
        <v>14133</v>
      </c>
      <c r="H96" s="44" t="str">
        <f t="shared" ca="1" si="23"/>
        <v>総合体育館会議室</v>
      </c>
      <c r="I96" s="53" t="str">
        <f t="shared" ca="1" si="38"/>
        <v/>
      </c>
      <c r="J96" s="44" t="str">
        <f t="shared" ca="1" si="24"/>
        <v/>
      </c>
      <c r="K96" s="44" t="str">
        <f t="shared" ca="1" si="36"/>
        <v/>
      </c>
      <c r="L96" s="44">
        <f t="shared" ca="1" si="25"/>
        <v>0</v>
      </c>
      <c r="M96" s="44">
        <f t="shared" ca="1" si="26"/>
        <v>0</v>
      </c>
      <c r="N96" s="44" t="str">
        <f t="shared" si="27"/>
        <v>大会名･行事名（正式名称を記載してください）</v>
      </c>
      <c r="O96" s="44" t="str">
        <f t="shared" si="28"/>
        <v>○○○○実行委員会</v>
      </c>
      <c r="P96" s="44" t="str">
        <f t="shared" si="29"/>
        <v>○○競技</v>
      </c>
      <c r="Q96" s="44">
        <f t="shared" si="30"/>
        <v>60</v>
      </c>
      <c r="R96" s="44">
        <f t="shared" si="31"/>
        <v>20</v>
      </c>
      <c r="S96" s="44" t="str">
        <f t="shared" si="32"/>
        <v>担当者名</v>
      </c>
      <c r="T96" s="44" t="str">
        <f t="shared" si="33"/>
        <v/>
      </c>
      <c r="U96" s="44" t="str">
        <f t="shared" si="34"/>
        <v/>
      </c>
      <c r="V96" s="44" t="str">
        <f t="shared" si="37"/>
        <v/>
      </c>
    </row>
    <row r="97" spans="1:22" ht="17.25" customHeight="1">
      <c r="A97" s="44" t="s">
        <v>242</v>
      </c>
      <c r="B97" s="44" t="s">
        <v>241</v>
      </c>
      <c r="C97" s="44" t="s">
        <v>221</v>
      </c>
      <c r="D97" s="44" t="s">
        <v>222</v>
      </c>
      <c r="E97" s="50">
        <v>3</v>
      </c>
      <c r="F97" s="44">
        <v>4</v>
      </c>
      <c r="G97" s="44" t="str">
        <f t="shared" ca="1" si="35"/>
        <v>14217</v>
      </c>
      <c r="H97" s="44" t="str">
        <f t="shared" ca="1" si="23"/>
        <v>陸上競技場</v>
      </c>
      <c r="I97" s="53" t="str">
        <f t="shared" ca="1" si="38"/>
        <v/>
      </c>
      <c r="J97" s="44" t="str">
        <f t="shared" ca="1" si="24"/>
        <v/>
      </c>
      <c r="K97" s="44" t="str">
        <f t="shared" ca="1" si="36"/>
        <v/>
      </c>
      <c r="L97" s="44">
        <f t="shared" ca="1" si="25"/>
        <v>0</v>
      </c>
      <c r="M97" s="44">
        <f t="shared" ca="1" si="26"/>
        <v>0</v>
      </c>
      <c r="N97" s="44" t="str">
        <f t="shared" si="27"/>
        <v>大会名･行事名（正式名称を記載してください）</v>
      </c>
      <c r="O97" s="44" t="str">
        <f t="shared" si="28"/>
        <v>○○○○実行委員会</v>
      </c>
      <c r="P97" s="44" t="str">
        <f t="shared" si="29"/>
        <v>○○競技</v>
      </c>
      <c r="Q97" s="44">
        <f t="shared" si="30"/>
        <v>60</v>
      </c>
      <c r="R97" s="44">
        <f t="shared" si="31"/>
        <v>20</v>
      </c>
      <c r="S97" s="44" t="str">
        <f t="shared" si="32"/>
        <v>担当者名</v>
      </c>
      <c r="T97" s="44" t="str">
        <f t="shared" si="33"/>
        <v/>
      </c>
      <c r="U97" s="44" t="str">
        <f t="shared" si="34"/>
        <v/>
      </c>
      <c r="V97" s="44" t="str">
        <f t="shared" si="37"/>
        <v/>
      </c>
    </row>
    <row r="98" spans="1:22" ht="17.25" customHeight="1">
      <c r="A98" s="44" t="s">
        <v>242</v>
      </c>
      <c r="B98" s="44" t="s">
        <v>241</v>
      </c>
      <c r="C98" s="44" t="s">
        <v>221</v>
      </c>
      <c r="D98" s="44" t="s">
        <v>222</v>
      </c>
      <c r="E98" s="50">
        <v>3</v>
      </c>
      <c r="F98" s="44">
        <v>5</v>
      </c>
      <c r="G98" s="44" t="str">
        <f t="shared" ca="1" si="35"/>
        <v>14226</v>
      </c>
      <c r="H98" s="44" t="str">
        <f t="shared" ca="1" si="23"/>
        <v>サッカー場</v>
      </c>
      <c r="I98" s="53" t="str">
        <f t="shared" ca="1" si="38"/>
        <v/>
      </c>
      <c r="J98" s="44" t="str">
        <f t="shared" ca="1" si="24"/>
        <v/>
      </c>
      <c r="K98" s="44" t="str">
        <f t="shared" ca="1" si="36"/>
        <v/>
      </c>
      <c r="L98" s="44">
        <f t="shared" ca="1" si="25"/>
        <v>0</v>
      </c>
      <c r="M98" s="44">
        <f t="shared" ca="1" si="26"/>
        <v>0</v>
      </c>
      <c r="N98" s="44" t="str">
        <f t="shared" si="27"/>
        <v>大会名･行事名（正式名称を記載してください）</v>
      </c>
      <c r="O98" s="44" t="str">
        <f t="shared" si="28"/>
        <v>○○○○実行委員会</v>
      </c>
      <c r="P98" s="44" t="str">
        <f t="shared" si="29"/>
        <v>○○競技</v>
      </c>
      <c r="Q98" s="44">
        <f t="shared" si="30"/>
        <v>60</v>
      </c>
      <c r="R98" s="44">
        <f t="shared" si="31"/>
        <v>20</v>
      </c>
      <c r="S98" s="44" t="str">
        <f t="shared" si="32"/>
        <v>担当者名</v>
      </c>
      <c r="T98" s="44" t="str">
        <f t="shared" si="33"/>
        <v/>
      </c>
      <c r="U98" s="44" t="str">
        <f t="shared" si="34"/>
        <v/>
      </c>
      <c r="V98" s="44" t="str">
        <f t="shared" si="37"/>
        <v/>
      </c>
    </row>
    <row r="99" spans="1:22" ht="17.25" customHeight="1">
      <c r="A99" s="44" t="s">
        <v>242</v>
      </c>
      <c r="B99" s="44" t="s">
        <v>241</v>
      </c>
      <c r="C99" s="44" t="s">
        <v>221</v>
      </c>
      <c r="D99" s="44" t="s">
        <v>222</v>
      </c>
      <c r="E99" s="50">
        <v>3</v>
      </c>
      <c r="F99" s="44">
        <v>6</v>
      </c>
      <c r="G99" s="44" t="str">
        <f t="shared" ca="1" si="35"/>
        <v>14236</v>
      </c>
      <c r="H99" s="44" t="str">
        <f t="shared" ca="1" si="23"/>
        <v>多目的芝生広場</v>
      </c>
      <c r="I99" s="53" t="str">
        <f t="shared" ca="1" si="38"/>
        <v/>
      </c>
      <c r="J99" s="44" t="str">
        <f t="shared" ca="1" si="24"/>
        <v/>
      </c>
      <c r="K99" s="44" t="str">
        <f t="shared" ca="1" si="36"/>
        <v/>
      </c>
      <c r="L99" s="44">
        <f t="shared" ca="1" si="25"/>
        <v>0</v>
      </c>
      <c r="M99" s="44">
        <f t="shared" ca="1" si="26"/>
        <v>0</v>
      </c>
      <c r="N99" s="44" t="str">
        <f t="shared" si="27"/>
        <v>大会名･行事名（正式名称を記載してください）</v>
      </c>
      <c r="O99" s="44" t="str">
        <f t="shared" si="28"/>
        <v>○○○○実行委員会</v>
      </c>
      <c r="P99" s="44" t="str">
        <f t="shared" si="29"/>
        <v>○○競技</v>
      </c>
      <c r="Q99" s="44">
        <f t="shared" si="30"/>
        <v>60</v>
      </c>
      <c r="R99" s="44">
        <f t="shared" si="31"/>
        <v>20</v>
      </c>
      <c r="S99" s="44" t="str">
        <f t="shared" si="32"/>
        <v>担当者名</v>
      </c>
      <c r="T99" s="44" t="str">
        <f t="shared" si="33"/>
        <v/>
      </c>
      <c r="U99" s="44" t="str">
        <f t="shared" si="34"/>
        <v/>
      </c>
      <c r="V99" s="44" t="str">
        <f t="shared" si="37"/>
        <v/>
      </c>
    </row>
    <row r="100" spans="1:22" ht="17.25" customHeight="1">
      <c r="A100" s="44" t="s">
        <v>242</v>
      </c>
      <c r="B100" s="44" t="s">
        <v>241</v>
      </c>
      <c r="C100" s="44" t="s">
        <v>221</v>
      </c>
      <c r="D100" s="44" t="s">
        <v>222</v>
      </c>
      <c r="E100" s="50">
        <v>3</v>
      </c>
      <c r="F100" s="44">
        <v>7</v>
      </c>
      <c r="G100" s="44" t="str">
        <f t="shared" ca="1" si="35"/>
        <v>24414</v>
      </c>
      <c r="H100" s="44" t="str">
        <f t="shared" ca="1" si="23"/>
        <v>多目的広場(土グランド)</v>
      </c>
      <c r="I100" s="53" t="str">
        <f t="shared" ca="1" si="38"/>
        <v/>
      </c>
      <c r="J100" s="44" t="str">
        <f t="shared" ca="1" si="24"/>
        <v/>
      </c>
      <c r="K100" s="44" t="str">
        <f t="shared" ca="1" si="36"/>
        <v/>
      </c>
      <c r="L100" s="44">
        <f t="shared" ca="1" si="25"/>
        <v>0</v>
      </c>
      <c r="M100" s="44">
        <f t="shared" ca="1" si="26"/>
        <v>0</v>
      </c>
      <c r="N100" s="44" t="str">
        <f t="shared" si="27"/>
        <v>大会名･行事名（正式名称を記載してください）</v>
      </c>
      <c r="O100" s="44" t="str">
        <f t="shared" si="28"/>
        <v>○○○○実行委員会</v>
      </c>
      <c r="P100" s="44" t="str">
        <f t="shared" si="29"/>
        <v>○○競技</v>
      </c>
      <c r="Q100" s="44">
        <f t="shared" si="30"/>
        <v>60</v>
      </c>
      <c r="R100" s="44">
        <f t="shared" si="31"/>
        <v>20</v>
      </c>
      <c r="S100" s="44" t="str">
        <f t="shared" si="32"/>
        <v>担当者名</v>
      </c>
      <c r="T100" s="44" t="str">
        <f t="shared" si="33"/>
        <v/>
      </c>
      <c r="U100" s="44" t="str">
        <f t="shared" si="34"/>
        <v/>
      </c>
      <c r="V100" s="44" t="str">
        <f t="shared" si="37"/>
        <v/>
      </c>
    </row>
    <row r="101" spans="1:22" ht="17.25" customHeight="1">
      <c r="A101" s="44" t="s">
        <v>242</v>
      </c>
      <c r="B101" s="44" t="s">
        <v>241</v>
      </c>
      <c r="C101" s="44" t="s">
        <v>221</v>
      </c>
      <c r="D101" s="44" t="s">
        <v>222</v>
      </c>
      <c r="E101" s="50">
        <v>3</v>
      </c>
      <c r="F101" s="44">
        <v>8</v>
      </c>
      <c r="G101" s="44" t="str">
        <f t="shared" ca="1" si="35"/>
        <v>24517</v>
      </c>
      <c r="H101" s="44" t="str">
        <f t="shared" ca="1" si="23"/>
        <v>野球場</v>
      </c>
      <c r="I101" s="53" t="str">
        <f t="shared" ca="1" si="38"/>
        <v/>
      </c>
      <c r="J101" s="44" t="str">
        <f t="shared" ca="1" si="24"/>
        <v/>
      </c>
      <c r="K101" s="44" t="str">
        <f t="shared" ca="1" si="36"/>
        <v/>
      </c>
      <c r="L101" s="44">
        <f t="shared" ca="1" si="25"/>
        <v>0</v>
      </c>
      <c r="M101" s="44">
        <f t="shared" ca="1" si="26"/>
        <v>0</v>
      </c>
      <c r="N101" s="44" t="str">
        <f t="shared" si="27"/>
        <v>大会名･行事名（正式名称を記載してください）</v>
      </c>
      <c r="O101" s="44" t="str">
        <f t="shared" si="28"/>
        <v>○○○○実行委員会</v>
      </c>
      <c r="P101" s="44" t="str">
        <f t="shared" si="29"/>
        <v>○○競技</v>
      </c>
      <c r="Q101" s="44">
        <f t="shared" si="30"/>
        <v>60</v>
      </c>
      <c r="R101" s="44">
        <f t="shared" si="31"/>
        <v>20</v>
      </c>
      <c r="S101" s="44" t="str">
        <f t="shared" si="32"/>
        <v>担当者名</v>
      </c>
      <c r="T101" s="44" t="str">
        <f t="shared" si="33"/>
        <v/>
      </c>
      <c r="U101" s="44" t="str">
        <f t="shared" si="34"/>
        <v/>
      </c>
      <c r="V101" s="44" t="str">
        <f t="shared" si="37"/>
        <v/>
      </c>
    </row>
    <row r="102" spans="1:22" ht="17.25" customHeight="1">
      <c r="A102" s="44" t="s">
        <v>242</v>
      </c>
      <c r="B102" s="44" t="s">
        <v>241</v>
      </c>
      <c r="C102" s="44" t="s">
        <v>221</v>
      </c>
      <c r="D102" s="44" t="s">
        <v>222</v>
      </c>
      <c r="E102" s="50">
        <v>3</v>
      </c>
      <c r="F102" s="44">
        <v>9</v>
      </c>
      <c r="G102" s="44" t="str">
        <f t="shared" ca="1" si="35"/>
        <v>24612</v>
      </c>
      <c r="H102" s="44" t="str">
        <f t="shared" ca="1" si="23"/>
        <v>第一屋内運動場</v>
      </c>
      <c r="I102" s="53" t="str">
        <f t="shared" ca="1" si="38"/>
        <v/>
      </c>
      <c r="J102" s="44" t="str">
        <f t="shared" ca="1" si="24"/>
        <v/>
      </c>
      <c r="K102" s="44" t="str">
        <f t="shared" ca="1" si="36"/>
        <v/>
      </c>
      <c r="L102" s="44">
        <f t="shared" ca="1" si="25"/>
        <v>0</v>
      </c>
      <c r="M102" s="44">
        <f t="shared" ca="1" si="26"/>
        <v>0</v>
      </c>
      <c r="N102" s="44" t="str">
        <f t="shared" si="27"/>
        <v>大会名･行事名（正式名称を記載してください）</v>
      </c>
      <c r="O102" s="44" t="str">
        <f t="shared" si="28"/>
        <v>○○○○実行委員会</v>
      </c>
      <c r="P102" s="44" t="str">
        <f t="shared" si="29"/>
        <v>○○競技</v>
      </c>
      <c r="Q102" s="44">
        <f t="shared" si="30"/>
        <v>60</v>
      </c>
      <c r="R102" s="44">
        <f t="shared" si="31"/>
        <v>20</v>
      </c>
      <c r="S102" s="44" t="str">
        <f t="shared" si="32"/>
        <v>担当者名</v>
      </c>
      <c r="T102" s="44" t="str">
        <f t="shared" si="33"/>
        <v/>
      </c>
      <c r="U102" s="44" t="str">
        <f t="shared" si="34"/>
        <v/>
      </c>
      <c r="V102" s="44" t="str">
        <f t="shared" si="37"/>
        <v/>
      </c>
    </row>
    <row r="103" spans="1:22" ht="17.25" customHeight="1">
      <c r="A103" s="44" t="s">
        <v>242</v>
      </c>
      <c r="B103" s="44" t="s">
        <v>241</v>
      </c>
      <c r="C103" s="44" t="s">
        <v>221</v>
      </c>
      <c r="D103" s="44" t="s">
        <v>222</v>
      </c>
      <c r="E103" s="50">
        <v>3</v>
      </c>
      <c r="F103" s="44">
        <v>10</v>
      </c>
      <c r="G103" s="44" t="str">
        <f t="shared" ca="1" si="35"/>
        <v>24622</v>
      </c>
      <c r="H103" s="44" t="str">
        <f t="shared" ca="1" si="23"/>
        <v>第二屋内運動場</v>
      </c>
      <c r="I103" s="53" t="str">
        <f t="shared" ca="1" si="38"/>
        <v/>
      </c>
      <c r="J103" s="44" t="str">
        <f t="shared" ca="1" si="24"/>
        <v/>
      </c>
      <c r="K103" s="44" t="str">
        <f t="shared" ca="1" si="36"/>
        <v/>
      </c>
      <c r="L103" s="44">
        <f t="shared" ca="1" si="25"/>
        <v>0</v>
      </c>
      <c r="M103" s="44">
        <f t="shared" ca="1" si="26"/>
        <v>0</v>
      </c>
      <c r="N103" s="44" t="str">
        <f t="shared" si="27"/>
        <v>大会名･行事名（正式名称を記載してください）</v>
      </c>
      <c r="O103" s="44" t="str">
        <f t="shared" si="28"/>
        <v>○○○○実行委員会</v>
      </c>
      <c r="P103" s="44" t="str">
        <f t="shared" si="29"/>
        <v>○○競技</v>
      </c>
      <c r="Q103" s="44">
        <f t="shared" si="30"/>
        <v>60</v>
      </c>
      <c r="R103" s="44">
        <f t="shared" si="31"/>
        <v>20</v>
      </c>
      <c r="S103" s="44" t="str">
        <f t="shared" si="32"/>
        <v>担当者名</v>
      </c>
      <c r="T103" s="44" t="str">
        <f t="shared" si="33"/>
        <v/>
      </c>
      <c r="U103" s="44" t="str">
        <f t="shared" si="34"/>
        <v/>
      </c>
      <c r="V103" s="44" t="str">
        <f t="shared" si="37"/>
        <v/>
      </c>
    </row>
    <row r="104" spans="1:22" ht="17.25" customHeight="1">
      <c r="A104" s="44" t="s">
        <v>242</v>
      </c>
      <c r="B104" s="44" t="s">
        <v>241</v>
      </c>
      <c r="C104" s="44" t="s">
        <v>221</v>
      </c>
      <c r="D104" s="44" t="s">
        <v>222</v>
      </c>
      <c r="E104" s="50">
        <v>3</v>
      </c>
      <c r="F104" s="44">
        <v>11</v>
      </c>
      <c r="G104" s="44" t="str">
        <f t="shared" ca="1" si="35"/>
        <v>24633</v>
      </c>
      <c r="H104" s="44" t="str">
        <f t="shared" ca="1" si="23"/>
        <v>第二屋内運動場会議室</v>
      </c>
      <c r="I104" s="53" t="str">
        <f t="shared" ca="1" si="38"/>
        <v/>
      </c>
      <c r="J104" s="44" t="str">
        <f t="shared" ca="1" si="24"/>
        <v/>
      </c>
      <c r="K104" s="44" t="str">
        <f t="shared" ca="1" si="36"/>
        <v/>
      </c>
      <c r="L104" s="44">
        <f t="shared" ca="1" si="25"/>
        <v>0</v>
      </c>
      <c r="M104" s="44">
        <f t="shared" ca="1" si="26"/>
        <v>0</v>
      </c>
      <c r="N104" s="44" t="str">
        <f t="shared" si="27"/>
        <v>大会名･行事名（正式名称を記載してください）</v>
      </c>
      <c r="O104" s="44" t="str">
        <f t="shared" si="28"/>
        <v>○○○○実行委員会</v>
      </c>
      <c r="P104" s="44" t="str">
        <f t="shared" si="29"/>
        <v>○○競技</v>
      </c>
      <c r="Q104" s="44">
        <f t="shared" si="30"/>
        <v>60</v>
      </c>
      <c r="R104" s="44">
        <f t="shared" si="31"/>
        <v>20</v>
      </c>
      <c r="S104" s="44" t="str">
        <f t="shared" si="32"/>
        <v>担当者名</v>
      </c>
      <c r="T104" s="44" t="str">
        <f t="shared" si="33"/>
        <v/>
      </c>
      <c r="U104" s="44" t="str">
        <f t="shared" si="34"/>
        <v/>
      </c>
      <c r="V104" s="44" t="str">
        <f t="shared" si="37"/>
        <v/>
      </c>
    </row>
    <row r="105" spans="1:22" ht="17.25" customHeight="1">
      <c r="A105" s="44" t="s">
        <v>242</v>
      </c>
      <c r="B105" s="44" t="s">
        <v>241</v>
      </c>
      <c r="C105" s="44" t="s">
        <v>221</v>
      </c>
      <c r="D105" s="44" t="s">
        <v>222</v>
      </c>
      <c r="E105" s="50">
        <v>3</v>
      </c>
      <c r="F105" s="44">
        <v>12</v>
      </c>
      <c r="G105" s="44" t="str">
        <f t="shared" ca="1" si="35"/>
        <v>24715</v>
      </c>
      <c r="H105" s="44" t="str">
        <f t="shared" ca="1" si="23"/>
        <v>全天候庭球場(ABCD面)</v>
      </c>
      <c r="I105" s="53" t="str">
        <f t="shared" ca="1" si="38"/>
        <v/>
      </c>
      <c r="J105" s="44" t="str">
        <f t="shared" ca="1" si="24"/>
        <v/>
      </c>
      <c r="K105" s="44" t="str">
        <f t="shared" ca="1" si="36"/>
        <v/>
      </c>
      <c r="L105" s="44">
        <f t="shared" ca="1" si="25"/>
        <v>0</v>
      </c>
      <c r="M105" s="44">
        <f t="shared" ca="1" si="26"/>
        <v>0</v>
      </c>
      <c r="N105" s="44" t="str">
        <f t="shared" si="27"/>
        <v>大会名･行事名（正式名称を記載してください）</v>
      </c>
      <c r="O105" s="44" t="str">
        <f t="shared" si="28"/>
        <v>○○○○実行委員会</v>
      </c>
      <c r="P105" s="44" t="str">
        <f t="shared" si="29"/>
        <v>○○競技</v>
      </c>
      <c r="Q105" s="44">
        <f t="shared" si="30"/>
        <v>60</v>
      </c>
      <c r="R105" s="44">
        <f t="shared" si="31"/>
        <v>20</v>
      </c>
      <c r="S105" s="44" t="str">
        <f t="shared" si="32"/>
        <v>担当者名</v>
      </c>
      <c r="T105" s="44" t="str">
        <f t="shared" si="33"/>
        <v/>
      </c>
      <c r="U105" s="44" t="str">
        <f t="shared" si="34"/>
        <v/>
      </c>
      <c r="V105" s="44" t="str">
        <f t="shared" si="37"/>
        <v/>
      </c>
    </row>
    <row r="106" spans="1:22" ht="17.25" customHeight="1">
      <c r="A106" s="44" t="s">
        <v>242</v>
      </c>
      <c r="B106" s="44" t="s">
        <v>241</v>
      </c>
      <c r="C106" s="44" t="s">
        <v>221</v>
      </c>
      <c r="D106" s="44" t="s">
        <v>222</v>
      </c>
      <c r="E106" s="50">
        <v>3</v>
      </c>
      <c r="F106" s="44">
        <v>13</v>
      </c>
      <c r="G106" s="44" t="str">
        <f t="shared" ca="1" si="35"/>
        <v>24725</v>
      </c>
      <c r="H106" s="44" t="str">
        <f t="shared" ca="1" si="23"/>
        <v>全天候庭球場(EFGH面)</v>
      </c>
      <c r="I106" s="53" t="str">
        <f t="shared" ca="1" si="38"/>
        <v/>
      </c>
      <c r="J106" s="44" t="str">
        <f t="shared" ca="1" si="24"/>
        <v/>
      </c>
      <c r="K106" s="44" t="str">
        <f t="shared" ca="1" si="36"/>
        <v/>
      </c>
      <c r="L106" s="44">
        <f t="shared" ca="1" si="25"/>
        <v>0</v>
      </c>
      <c r="M106" s="44">
        <f t="shared" ca="1" si="26"/>
        <v>0</v>
      </c>
      <c r="N106" s="44" t="str">
        <f t="shared" si="27"/>
        <v>大会名･行事名（正式名称を記載してください）</v>
      </c>
      <c r="O106" s="44" t="str">
        <f t="shared" si="28"/>
        <v>○○○○実行委員会</v>
      </c>
      <c r="P106" s="44" t="str">
        <f t="shared" si="29"/>
        <v>○○競技</v>
      </c>
      <c r="Q106" s="44">
        <f t="shared" si="30"/>
        <v>60</v>
      </c>
      <c r="R106" s="44">
        <f t="shared" si="31"/>
        <v>20</v>
      </c>
      <c r="S106" s="44" t="str">
        <f t="shared" si="32"/>
        <v>担当者名</v>
      </c>
      <c r="T106" s="44" t="str">
        <f t="shared" si="33"/>
        <v/>
      </c>
      <c r="U106" s="44" t="str">
        <f t="shared" si="34"/>
        <v/>
      </c>
      <c r="V106" s="44" t="str">
        <f t="shared" si="37"/>
        <v/>
      </c>
    </row>
    <row r="107" spans="1:22" ht="17.25" customHeight="1">
      <c r="A107" s="44" t="s">
        <v>242</v>
      </c>
      <c r="B107" s="44" t="s">
        <v>241</v>
      </c>
      <c r="C107" s="44" t="s">
        <v>221</v>
      </c>
      <c r="D107" s="44" t="s">
        <v>222</v>
      </c>
      <c r="E107" s="50">
        <v>3</v>
      </c>
      <c r="F107" s="44">
        <v>14</v>
      </c>
      <c r="G107" s="44" t="str">
        <f t="shared" ca="1" si="35"/>
        <v>24816</v>
      </c>
      <c r="H107" s="44" t="str">
        <f t="shared" ca="1" si="23"/>
        <v>マレットゴルフ場</v>
      </c>
      <c r="I107" s="53" t="str">
        <f t="shared" ca="1" si="38"/>
        <v/>
      </c>
      <c r="J107" s="44" t="str">
        <f t="shared" ca="1" si="24"/>
        <v/>
      </c>
      <c r="K107" s="44" t="str">
        <f t="shared" ca="1" si="36"/>
        <v/>
      </c>
      <c r="L107" s="44">
        <f t="shared" ca="1" si="25"/>
        <v>0</v>
      </c>
      <c r="M107" s="44">
        <f t="shared" ca="1" si="26"/>
        <v>0</v>
      </c>
      <c r="N107" s="44" t="str">
        <f t="shared" si="27"/>
        <v>大会名･行事名（正式名称を記載してください）</v>
      </c>
      <c r="O107" s="44" t="str">
        <f t="shared" si="28"/>
        <v>○○○○実行委員会</v>
      </c>
      <c r="P107" s="44" t="str">
        <f t="shared" si="29"/>
        <v>○○競技</v>
      </c>
      <c r="Q107" s="44">
        <f t="shared" si="30"/>
        <v>60</v>
      </c>
      <c r="R107" s="44">
        <f t="shared" si="31"/>
        <v>20</v>
      </c>
      <c r="S107" s="44" t="str">
        <f t="shared" si="32"/>
        <v>担当者名</v>
      </c>
      <c r="T107" s="44" t="str">
        <f t="shared" si="33"/>
        <v/>
      </c>
      <c r="U107" s="44" t="str">
        <f t="shared" si="34"/>
        <v/>
      </c>
      <c r="V107" s="44" t="str">
        <f t="shared" si="37"/>
        <v/>
      </c>
    </row>
    <row r="108" spans="1:22" ht="17.25" customHeight="1">
      <c r="A108" s="44" t="s">
        <v>242</v>
      </c>
      <c r="B108" s="44" t="s">
        <v>241</v>
      </c>
      <c r="C108" s="44" t="s">
        <v>221</v>
      </c>
      <c r="D108" s="44" t="s">
        <v>222</v>
      </c>
      <c r="E108" s="50">
        <v>3</v>
      </c>
      <c r="F108" s="44">
        <v>15</v>
      </c>
      <c r="G108" s="44" t="str">
        <f t="shared" ca="1" si="35"/>
        <v>24913</v>
      </c>
      <c r="H108" s="44" t="str">
        <f t="shared" ca="1" si="23"/>
        <v>弓道場</v>
      </c>
      <c r="I108" s="53" t="str">
        <f t="shared" ca="1" si="38"/>
        <v/>
      </c>
      <c r="J108" s="44" t="str">
        <f t="shared" ca="1" si="24"/>
        <v/>
      </c>
      <c r="K108" s="44" t="str">
        <f t="shared" ca="1" si="36"/>
        <v/>
      </c>
      <c r="L108" s="44">
        <f t="shared" ca="1" si="25"/>
        <v>0</v>
      </c>
      <c r="M108" s="44">
        <f t="shared" ca="1" si="26"/>
        <v>0</v>
      </c>
      <c r="N108" s="44" t="str">
        <f t="shared" si="27"/>
        <v>大会名･行事名（正式名称を記載してください）</v>
      </c>
      <c r="O108" s="44" t="str">
        <f t="shared" si="28"/>
        <v>○○○○実行委員会</v>
      </c>
      <c r="P108" s="44" t="str">
        <f t="shared" si="29"/>
        <v>○○競技</v>
      </c>
      <c r="Q108" s="44">
        <f t="shared" si="30"/>
        <v>60</v>
      </c>
      <c r="R108" s="44">
        <f t="shared" si="31"/>
        <v>20</v>
      </c>
      <c r="S108" s="44" t="str">
        <f t="shared" si="32"/>
        <v>担当者名</v>
      </c>
      <c r="T108" s="44" t="str">
        <f t="shared" si="33"/>
        <v/>
      </c>
      <c r="U108" s="44" t="str">
        <f t="shared" si="34"/>
        <v/>
      </c>
      <c r="V108" s="44" t="str">
        <f t="shared" si="37"/>
        <v/>
      </c>
    </row>
    <row r="109" spans="1:22" ht="17.25" customHeight="1">
      <c r="A109" s="44" t="s">
        <v>242</v>
      </c>
      <c r="B109" s="44" t="s">
        <v>241</v>
      </c>
      <c r="C109" s="44" t="s">
        <v>221</v>
      </c>
      <c r="D109" s="44" t="s">
        <v>222</v>
      </c>
      <c r="E109" s="50">
        <v>3</v>
      </c>
      <c r="F109" s="44">
        <v>16</v>
      </c>
      <c r="G109" s="44" t="str">
        <f t="shared" ca="1" si="35"/>
        <v>51111</v>
      </c>
      <c r="H109" s="44" t="str">
        <f t="shared" ca="1" si="23"/>
        <v>B&amp;G体育館第1体育室</v>
      </c>
      <c r="I109" s="53" t="str">
        <f t="shared" ca="1" si="38"/>
        <v/>
      </c>
      <c r="J109" s="44" t="str">
        <f t="shared" ca="1" si="24"/>
        <v/>
      </c>
      <c r="K109" s="44" t="str">
        <f t="shared" ca="1" si="36"/>
        <v/>
      </c>
      <c r="L109" s="44">
        <f t="shared" ca="1" si="25"/>
        <v>0</v>
      </c>
      <c r="M109" s="44">
        <f t="shared" ca="1" si="26"/>
        <v>0</v>
      </c>
      <c r="N109" s="44" t="str">
        <f t="shared" si="27"/>
        <v>大会名･行事名（正式名称を記載してください）</v>
      </c>
      <c r="O109" s="44" t="str">
        <f t="shared" si="28"/>
        <v>○○○○実行委員会</v>
      </c>
      <c r="P109" s="44" t="str">
        <f t="shared" si="29"/>
        <v>○○競技</v>
      </c>
      <c r="Q109" s="44">
        <f t="shared" si="30"/>
        <v>60</v>
      </c>
      <c r="R109" s="44">
        <f t="shared" si="31"/>
        <v>20</v>
      </c>
      <c r="S109" s="44" t="str">
        <f t="shared" si="32"/>
        <v>担当者名</v>
      </c>
      <c r="T109" s="44" t="str">
        <f t="shared" si="33"/>
        <v/>
      </c>
      <c r="U109" s="44" t="str">
        <f t="shared" si="34"/>
        <v/>
      </c>
      <c r="V109" s="44" t="str">
        <f t="shared" si="37"/>
        <v/>
      </c>
    </row>
    <row r="110" spans="1:22" ht="17.25" customHeight="1">
      <c r="A110" s="44" t="s">
        <v>242</v>
      </c>
      <c r="B110" s="44" t="s">
        <v>241</v>
      </c>
      <c r="C110" s="44" t="s">
        <v>221</v>
      </c>
      <c r="D110" s="44" t="s">
        <v>222</v>
      </c>
      <c r="E110" s="50">
        <v>3</v>
      </c>
      <c r="F110" s="44">
        <v>17</v>
      </c>
      <c r="G110" s="44" t="str">
        <f t="shared" ca="1" si="35"/>
        <v>51123</v>
      </c>
      <c r="H110" s="44" t="str">
        <f t="shared" ca="1" si="23"/>
        <v>B&amp;G体育館第2体育室(武道場)</v>
      </c>
      <c r="I110" s="53" t="str">
        <f t="shared" ca="1" si="38"/>
        <v/>
      </c>
      <c r="J110" s="44" t="str">
        <f t="shared" ca="1" si="24"/>
        <v/>
      </c>
      <c r="K110" s="44" t="str">
        <f t="shared" ca="1" si="36"/>
        <v/>
      </c>
      <c r="L110" s="44">
        <f t="shared" ca="1" si="25"/>
        <v>0</v>
      </c>
      <c r="M110" s="44">
        <f t="shared" ca="1" si="26"/>
        <v>0</v>
      </c>
      <c r="N110" s="44" t="str">
        <f t="shared" si="27"/>
        <v>大会名･行事名（正式名称を記載してください）</v>
      </c>
      <c r="O110" s="44" t="str">
        <f t="shared" si="28"/>
        <v>○○○○実行委員会</v>
      </c>
      <c r="P110" s="44" t="str">
        <f t="shared" si="29"/>
        <v>○○競技</v>
      </c>
      <c r="Q110" s="44">
        <f t="shared" si="30"/>
        <v>60</v>
      </c>
      <c r="R110" s="44">
        <f t="shared" si="31"/>
        <v>20</v>
      </c>
      <c r="S110" s="44" t="str">
        <f t="shared" si="32"/>
        <v>担当者名</v>
      </c>
      <c r="T110" s="44" t="str">
        <f t="shared" si="33"/>
        <v/>
      </c>
      <c r="U110" s="44" t="str">
        <f t="shared" si="34"/>
        <v/>
      </c>
      <c r="V110" s="44" t="str">
        <f t="shared" si="37"/>
        <v/>
      </c>
    </row>
    <row r="111" spans="1:22" ht="17.25" customHeight="1">
      <c r="A111" s="44" t="s">
        <v>242</v>
      </c>
      <c r="B111" s="44" t="s">
        <v>241</v>
      </c>
      <c r="C111" s="44" t="s">
        <v>221</v>
      </c>
      <c r="D111" s="44" t="s">
        <v>222</v>
      </c>
      <c r="E111" s="50">
        <v>3</v>
      </c>
      <c r="F111" s="44">
        <v>18</v>
      </c>
      <c r="G111" s="44" t="str">
        <f t="shared" ca="1" si="35"/>
        <v>51214</v>
      </c>
      <c r="H111" s="44" t="str">
        <f t="shared" ca="1" si="23"/>
        <v>平運動場</v>
      </c>
      <c r="I111" s="53" t="str">
        <f t="shared" ca="1" si="38"/>
        <v/>
      </c>
      <c r="J111" s="44" t="str">
        <f t="shared" ca="1" si="24"/>
        <v/>
      </c>
      <c r="K111" s="44" t="str">
        <f t="shared" ca="1" si="36"/>
        <v/>
      </c>
      <c r="L111" s="44">
        <f t="shared" ca="1" si="25"/>
        <v>0</v>
      </c>
      <c r="M111" s="44">
        <f t="shared" ca="1" si="26"/>
        <v>0</v>
      </c>
      <c r="N111" s="44" t="str">
        <f t="shared" si="27"/>
        <v>大会名･行事名（正式名称を記載してください）</v>
      </c>
      <c r="O111" s="44" t="str">
        <f t="shared" si="28"/>
        <v>○○○○実行委員会</v>
      </c>
      <c r="P111" s="44" t="str">
        <f t="shared" si="29"/>
        <v>○○競技</v>
      </c>
      <c r="Q111" s="44">
        <f t="shared" si="30"/>
        <v>60</v>
      </c>
      <c r="R111" s="44">
        <f t="shared" si="31"/>
        <v>20</v>
      </c>
      <c r="S111" s="44" t="str">
        <f t="shared" si="32"/>
        <v>担当者名</v>
      </c>
      <c r="T111" s="44" t="str">
        <f t="shared" si="33"/>
        <v/>
      </c>
      <c r="U111" s="44" t="str">
        <f t="shared" si="34"/>
        <v/>
      </c>
      <c r="V111" s="44" t="str">
        <f t="shared" si="37"/>
        <v/>
      </c>
    </row>
    <row r="112" spans="1:22" ht="17.25" customHeight="1">
      <c r="A112" s="44" t="s">
        <v>242</v>
      </c>
      <c r="B112" s="44" t="s">
        <v>241</v>
      </c>
      <c r="C112" s="44" t="s">
        <v>221</v>
      </c>
      <c r="D112" s="44" t="s">
        <v>222</v>
      </c>
      <c r="E112" s="50">
        <v>3</v>
      </c>
      <c r="F112" s="44">
        <v>19</v>
      </c>
      <c r="G112" s="44" t="str">
        <f t="shared" ca="1" si="35"/>
        <v>51314</v>
      </c>
      <c r="H112" s="44" t="str">
        <f t="shared" ca="1" si="23"/>
        <v>平野球場</v>
      </c>
      <c r="I112" s="53" t="str">
        <f t="shared" ca="1" si="38"/>
        <v/>
      </c>
      <c r="J112" s="44" t="str">
        <f t="shared" ca="1" si="24"/>
        <v/>
      </c>
      <c r="K112" s="44" t="str">
        <f t="shared" ca="1" si="36"/>
        <v/>
      </c>
      <c r="L112" s="44">
        <f t="shared" ca="1" si="25"/>
        <v>0</v>
      </c>
      <c r="M112" s="44">
        <f t="shared" ca="1" si="26"/>
        <v>0</v>
      </c>
      <c r="N112" s="44" t="str">
        <f t="shared" si="27"/>
        <v>大会名･行事名（正式名称を記載してください）</v>
      </c>
      <c r="O112" s="44" t="str">
        <f t="shared" si="28"/>
        <v>○○○○実行委員会</v>
      </c>
      <c r="P112" s="44" t="str">
        <f t="shared" si="29"/>
        <v>○○競技</v>
      </c>
      <c r="Q112" s="44">
        <f t="shared" si="30"/>
        <v>60</v>
      </c>
      <c r="R112" s="44">
        <f t="shared" si="31"/>
        <v>20</v>
      </c>
      <c r="S112" s="44" t="str">
        <f t="shared" si="32"/>
        <v>担当者名</v>
      </c>
      <c r="T112" s="44" t="str">
        <f t="shared" si="33"/>
        <v/>
      </c>
      <c r="U112" s="44" t="str">
        <f t="shared" si="34"/>
        <v/>
      </c>
      <c r="V112" s="44" t="str">
        <f t="shared" si="37"/>
        <v/>
      </c>
    </row>
    <row r="113" spans="1:22" ht="17.25" customHeight="1">
      <c r="A113" s="44" t="s">
        <v>242</v>
      </c>
      <c r="B113" s="44" t="s">
        <v>241</v>
      </c>
      <c r="C113" s="44" t="s">
        <v>221</v>
      </c>
      <c r="D113" s="44" t="s">
        <v>222</v>
      </c>
      <c r="E113" s="50">
        <v>3</v>
      </c>
      <c r="F113" s="44">
        <v>20</v>
      </c>
      <c r="G113" s="44" t="str">
        <f t="shared" ca="1" si="35"/>
        <v>52111</v>
      </c>
      <c r="H113" s="44" t="str">
        <f t="shared" ca="1" si="23"/>
        <v>西公園体育館</v>
      </c>
      <c r="I113" s="53" t="str">
        <f t="shared" ca="1" si="38"/>
        <v/>
      </c>
      <c r="J113" s="44" t="str">
        <f t="shared" ca="1" si="24"/>
        <v/>
      </c>
      <c r="K113" s="44" t="str">
        <f t="shared" ca="1" si="36"/>
        <v/>
      </c>
      <c r="L113" s="44">
        <f t="shared" ca="1" si="25"/>
        <v>0</v>
      </c>
      <c r="M113" s="44">
        <f t="shared" ca="1" si="26"/>
        <v>0</v>
      </c>
      <c r="N113" s="44" t="str">
        <f t="shared" si="27"/>
        <v>大会名･行事名（正式名称を記載してください）</v>
      </c>
      <c r="O113" s="44" t="str">
        <f t="shared" si="28"/>
        <v>○○○○実行委員会</v>
      </c>
      <c r="P113" s="44" t="str">
        <f t="shared" si="29"/>
        <v>○○競技</v>
      </c>
      <c r="Q113" s="44">
        <f t="shared" si="30"/>
        <v>60</v>
      </c>
      <c r="R113" s="44">
        <f t="shared" si="31"/>
        <v>20</v>
      </c>
      <c r="S113" s="44" t="str">
        <f t="shared" si="32"/>
        <v>担当者名</v>
      </c>
      <c r="T113" s="44" t="str">
        <f t="shared" si="33"/>
        <v/>
      </c>
      <c r="U113" s="44" t="str">
        <f t="shared" si="34"/>
        <v/>
      </c>
      <c r="V113" s="44" t="str">
        <f t="shared" si="37"/>
        <v/>
      </c>
    </row>
    <row r="114" spans="1:22" ht="17.25" customHeight="1">
      <c r="A114" s="44" t="s">
        <v>242</v>
      </c>
      <c r="B114" s="44" t="s">
        <v>241</v>
      </c>
      <c r="C114" s="44" t="s">
        <v>221</v>
      </c>
      <c r="D114" s="44" t="s">
        <v>222</v>
      </c>
      <c r="E114" s="50">
        <v>3</v>
      </c>
      <c r="F114" s="44">
        <v>21</v>
      </c>
      <c r="G114" s="44">
        <f t="shared" ca="1" si="35"/>
        <v>0</v>
      </c>
      <c r="H114" s="44" t="str">
        <f t="shared" ca="1" si="23"/>
        <v>西公園運動場</v>
      </c>
      <c r="I114" s="53" t="str">
        <f t="shared" ca="1" si="38"/>
        <v/>
      </c>
      <c r="J114" s="44" t="str">
        <f t="shared" ca="1" si="24"/>
        <v/>
      </c>
      <c r="K114" s="44" t="str">
        <f t="shared" ca="1" si="36"/>
        <v/>
      </c>
      <c r="L114" s="44">
        <f t="shared" ca="1" si="25"/>
        <v>0</v>
      </c>
      <c r="M114" s="44">
        <f t="shared" ca="1" si="26"/>
        <v>0</v>
      </c>
      <c r="N114" s="44" t="str">
        <f t="shared" si="27"/>
        <v>大会名･行事名（正式名称を記載してください）</v>
      </c>
      <c r="O114" s="44" t="str">
        <f t="shared" si="28"/>
        <v>○○○○実行委員会</v>
      </c>
      <c r="P114" s="44" t="str">
        <f t="shared" si="29"/>
        <v>○○競技</v>
      </c>
      <c r="Q114" s="44">
        <f t="shared" si="30"/>
        <v>60</v>
      </c>
      <c r="R114" s="44">
        <f t="shared" si="31"/>
        <v>20</v>
      </c>
      <c r="S114" s="44" t="str">
        <f t="shared" si="32"/>
        <v>担当者名</v>
      </c>
      <c r="T114" s="44" t="str">
        <f t="shared" si="33"/>
        <v/>
      </c>
      <c r="U114" s="44" t="str">
        <f t="shared" si="34"/>
        <v/>
      </c>
      <c r="V114" s="44" t="str">
        <f t="shared" si="37"/>
        <v/>
      </c>
    </row>
    <row r="115" spans="1:22" ht="17.25" customHeight="1">
      <c r="A115" s="44" t="s">
        <v>242</v>
      </c>
      <c r="B115" s="44" t="s">
        <v>241</v>
      </c>
      <c r="C115" s="44" t="s">
        <v>221</v>
      </c>
      <c r="D115" s="44" t="s">
        <v>222</v>
      </c>
      <c r="E115" s="50">
        <v>3</v>
      </c>
      <c r="F115" s="44">
        <v>22</v>
      </c>
      <c r="G115" s="44">
        <f t="shared" ca="1" si="35"/>
        <v>0</v>
      </c>
      <c r="H115" s="44" t="str">
        <f t="shared" ca="1" si="23"/>
        <v>大町市旧西小学校体育館</v>
      </c>
      <c r="I115" s="53" t="str">
        <f t="shared" ca="1" si="38"/>
        <v/>
      </c>
      <c r="J115" s="44" t="str">
        <f t="shared" ca="1" si="24"/>
        <v/>
      </c>
      <c r="K115" s="44" t="str">
        <f t="shared" ca="1" si="36"/>
        <v/>
      </c>
      <c r="L115" s="44">
        <f t="shared" ca="1" si="25"/>
        <v>0</v>
      </c>
      <c r="M115" s="44">
        <f t="shared" ca="1" si="26"/>
        <v>0</v>
      </c>
      <c r="N115" s="44" t="str">
        <f t="shared" si="27"/>
        <v>大会名･行事名（正式名称を記載してください）</v>
      </c>
      <c r="O115" s="44" t="str">
        <f t="shared" si="28"/>
        <v>○○○○実行委員会</v>
      </c>
      <c r="P115" s="44" t="str">
        <f t="shared" si="29"/>
        <v>○○競技</v>
      </c>
      <c r="Q115" s="44">
        <f t="shared" si="30"/>
        <v>60</v>
      </c>
      <c r="R115" s="44">
        <f t="shared" si="31"/>
        <v>20</v>
      </c>
      <c r="S115" s="44" t="str">
        <f t="shared" si="32"/>
        <v>担当者名</v>
      </c>
      <c r="T115" s="44" t="str">
        <f t="shared" si="33"/>
        <v/>
      </c>
      <c r="U115" s="44" t="str">
        <f t="shared" si="34"/>
        <v/>
      </c>
      <c r="V115" s="44" t="str">
        <f t="shared" si="37"/>
        <v/>
      </c>
    </row>
    <row r="116" spans="1:22" ht="17.25" customHeight="1">
      <c r="A116" s="44" t="s">
        <v>242</v>
      </c>
      <c r="B116" s="44" t="s">
        <v>241</v>
      </c>
      <c r="C116" s="44" t="s">
        <v>221</v>
      </c>
      <c r="D116" s="44" t="s">
        <v>222</v>
      </c>
      <c r="E116" s="50">
        <v>3</v>
      </c>
      <c r="F116" s="44">
        <v>23</v>
      </c>
      <c r="G116" s="44" t="str">
        <f t="shared" ca="1" si="35"/>
        <v>52214</v>
      </c>
      <c r="H116" s="44" t="str">
        <f t="shared" ca="1" si="23"/>
        <v>大町市旧西小学校運動場</v>
      </c>
      <c r="I116" s="53" t="str">
        <f t="shared" ca="1" si="38"/>
        <v/>
      </c>
      <c r="J116" s="44" t="str">
        <f t="shared" ca="1" si="24"/>
        <v/>
      </c>
      <c r="K116" s="44" t="str">
        <f t="shared" ca="1" si="36"/>
        <v/>
      </c>
      <c r="L116" s="44">
        <f t="shared" ca="1" si="25"/>
        <v>0</v>
      </c>
      <c r="M116" s="44">
        <f t="shared" ca="1" si="26"/>
        <v>0</v>
      </c>
      <c r="N116" s="44" t="str">
        <f t="shared" si="27"/>
        <v>大会名･行事名（正式名称を記載してください）</v>
      </c>
      <c r="O116" s="44" t="str">
        <f t="shared" si="28"/>
        <v>○○○○実行委員会</v>
      </c>
      <c r="P116" s="44" t="str">
        <f t="shared" si="29"/>
        <v>○○競技</v>
      </c>
      <c r="Q116" s="44">
        <f t="shared" si="30"/>
        <v>60</v>
      </c>
      <c r="R116" s="44">
        <f t="shared" si="31"/>
        <v>20</v>
      </c>
      <c r="S116" s="44" t="str">
        <f t="shared" si="32"/>
        <v>担当者名</v>
      </c>
      <c r="T116" s="44" t="str">
        <f t="shared" si="33"/>
        <v/>
      </c>
      <c r="U116" s="44" t="str">
        <f t="shared" si="34"/>
        <v/>
      </c>
      <c r="V116" s="44" t="str">
        <f t="shared" si="37"/>
        <v/>
      </c>
    </row>
    <row r="117" spans="1:22" ht="17.25" customHeight="1">
      <c r="A117" s="44" t="s">
        <v>242</v>
      </c>
      <c r="B117" s="44" t="s">
        <v>241</v>
      </c>
      <c r="C117" s="44" t="s">
        <v>221</v>
      </c>
      <c r="D117" s="44" t="s">
        <v>222</v>
      </c>
      <c r="E117" s="50">
        <v>3</v>
      </c>
      <c r="F117" s="44">
        <v>24</v>
      </c>
      <c r="G117" s="44" t="str">
        <f t="shared" ca="1" si="35"/>
        <v>53114</v>
      </c>
      <c r="H117" s="44" t="str">
        <f t="shared" ca="1" si="23"/>
        <v>社体育館</v>
      </c>
      <c r="I117" s="53" t="str">
        <f t="shared" ca="1" si="38"/>
        <v/>
      </c>
      <c r="J117" s="44" t="str">
        <f t="shared" ca="1" si="24"/>
        <v/>
      </c>
      <c r="K117" s="44" t="str">
        <f t="shared" ca="1" si="36"/>
        <v/>
      </c>
      <c r="L117" s="44">
        <f t="shared" ca="1" si="25"/>
        <v>0</v>
      </c>
      <c r="M117" s="44">
        <f t="shared" ca="1" si="26"/>
        <v>0</v>
      </c>
      <c r="N117" s="44" t="str">
        <f t="shared" si="27"/>
        <v>大会名･行事名（正式名称を記載してください）</v>
      </c>
      <c r="O117" s="44" t="str">
        <f t="shared" si="28"/>
        <v>○○○○実行委員会</v>
      </c>
      <c r="P117" s="44" t="str">
        <f t="shared" si="29"/>
        <v>○○競技</v>
      </c>
      <c r="Q117" s="44">
        <f t="shared" si="30"/>
        <v>60</v>
      </c>
      <c r="R117" s="44">
        <f t="shared" si="31"/>
        <v>20</v>
      </c>
      <c r="S117" s="44" t="str">
        <f t="shared" si="32"/>
        <v>担当者名</v>
      </c>
      <c r="T117" s="44" t="str">
        <f t="shared" si="33"/>
        <v/>
      </c>
      <c r="U117" s="44" t="str">
        <f t="shared" si="34"/>
        <v/>
      </c>
      <c r="V117" s="44" t="str">
        <f t="shared" si="37"/>
        <v/>
      </c>
    </row>
    <row r="118" spans="1:22" ht="17.25" customHeight="1">
      <c r="A118" s="44" t="s">
        <v>242</v>
      </c>
      <c r="B118" s="44" t="s">
        <v>241</v>
      </c>
      <c r="C118" s="44" t="s">
        <v>221</v>
      </c>
      <c r="D118" s="44" t="s">
        <v>222</v>
      </c>
      <c r="E118" s="50">
        <v>3</v>
      </c>
      <c r="F118" s="44">
        <v>25</v>
      </c>
      <c r="G118" s="44">
        <f t="shared" ca="1" si="35"/>
        <v>0</v>
      </c>
      <c r="H118" s="44" t="str">
        <f t="shared" ca="1" si="23"/>
        <v>社B&amp;G多目的広場</v>
      </c>
      <c r="I118" s="53" t="str">
        <f t="shared" ca="1" si="38"/>
        <v/>
      </c>
      <c r="J118" s="44" t="str">
        <f t="shared" ca="1" si="24"/>
        <v/>
      </c>
      <c r="K118" s="44" t="str">
        <f t="shared" ca="1" si="36"/>
        <v/>
      </c>
      <c r="L118" s="44">
        <f t="shared" ca="1" si="25"/>
        <v>0</v>
      </c>
      <c r="M118" s="44">
        <f t="shared" ca="1" si="26"/>
        <v>0</v>
      </c>
      <c r="N118" s="44" t="str">
        <f t="shared" si="27"/>
        <v>大会名･行事名（正式名称を記載してください）</v>
      </c>
      <c r="O118" s="44" t="str">
        <f t="shared" si="28"/>
        <v>○○○○実行委員会</v>
      </c>
      <c r="P118" s="44" t="str">
        <f t="shared" si="29"/>
        <v>○○競技</v>
      </c>
      <c r="Q118" s="44">
        <f t="shared" si="30"/>
        <v>60</v>
      </c>
      <c r="R118" s="44">
        <f t="shared" si="31"/>
        <v>20</v>
      </c>
      <c r="S118" s="44" t="str">
        <f t="shared" si="32"/>
        <v>担当者名</v>
      </c>
      <c r="T118" s="44" t="str">
        <f t="shared" si="33"/>
        <v/>
      </c>
      <c r="U118" s="44" t="str">
        <f t="shared" si="34"/>
        <v/>
      </c>
      <c r="V118" s="44" t="str">
        <f t="shared" si="37"/>
        <v/>
      </c>
    </row>
    <row r="119" spans="1:22" ht="17.25" customHeight="1">
      <c r="A119" s="44" t="s">
        <v>242</v>
      </c>
      <c r="B119" s="44" t="s">
        <v>241</v>
      </c>
      <c r="C119" s="44" t="s">
        <v>221</v>
      </c>
      <c r="D119" s="44" t="s">
        <v>222</v>
      </c>
      <c r="E119" s="50">
        <v>3</v>
      </c>
      <c r="F119" s="44">
        <v>26</v>
      </c>
      <c r="G119" s="44">
        <f t="shared" ca="1" si="35"/>
        <v>0</v>
      </c>
      <c r="H119" s="44" t="str">
        <f t="shared" ca="1" si="23"/>
        <v>やしろ公園運動広場</v>
      </c>
      <c r="I119" s="53" t="str">
        <f t="shared" ca="1" si="38"/>
        <v/>
      </c>
      <c r="J119" s="44" t="str">
        <f t="shared" ca="1" si="24"/>
        <v/>
      </c>
      <c r="K119" s="44" t="str">
        <f t="shared" ca="1" si="36"/>
        <v/>
      </c>
      <c r="L119" s="44">
        <f t="shared" ca="1" si="25"/>
        <v>0</v>
      </c>
      <c r="M119" s="44">
        <f t="shared" ca="1" si="26"/>
        <v>0</v>
      </c>
      <c r="N119" s="44" t="str">
        <f t="shared" si="27"/>
        <v>大会名･行事名（正式名称を記載してください）</v>
      </c>
      <c r="O119" s="44" t="str">
        <f t="shared" si="28"/>
        <v>○○○○実行委員会</v>
      </c>
      <c r="P119" s="44" t="str">
        <f t="shared" si="29"/>
        <v>○○競技</v>
      </c>
      <c r="Q119" s="44">
        <f t="shared" si="30"/>
        <v>60</v>
      </c>
      <c r="R119" s="44">
        <f t="shared" si="31"/>
        <v>20</v>
      </c>
      <c r="S119" s="44" t="str">
        <f t="shared" si="32"/>
        <v>担当者名</v>
      </c>
      <c r="T119" s="44" t="str">
        <f t="shared" si="33"/>
        <v/>
      </c>
      <c r="U119" s="44" t="str">
        <f t="shared" si="34"/>
        <v/>
      </c>
      <c r="V119" s="44" t="str">
        <f t="shared" si="37"/>
        <v/>
      </c>
    </row>
    <row r="120" spans="1:22" ht="17.25" customHeight="1">
      <c r="A120" s="44" t="s">
        <v>242</v>
      </c>
      <c r="B120" s="44" t="s">
        <v>241</v>
      </c>
      <c r="C120" s="44" t="s">
        <v>221</v>
      </c>
      <c r="D120" s="44" t="s">
        <v>222</v>
      </c>
      <c r="E120" s="50">
        <v>3</v>
      </c>
      <c r="F120" s="44">
        <v>27</v>
      </c>
      <c r="G120" s="44" t="str">
        <f t="shared" ca="1" si="35"/>
        <v>53214</v>
      </c>
      <c r="H120" s="44" t="str">
        <f t="shared" ca="1" si="23"/>
        <v>大町市旧東小学校体育館</v>
      </c>
      <c r="I120" s="53" t="str">
        <f t="shared" ca="1" si="38"/>
        <v/>
      </c>
      <c r="J120" s="44" t="str">
        <f t="shared" ca="1" si="24"/>
        <v/>
      </c>
      <c r="K120" s="44" t="str">
        <f t="shared" ca="1" si="36"/>
        <v/>
      </c>
      <c r="L120" s="44">
        <f t="shared" ca="1" si="25"/>
        <v>0</v>
      </c>
      <c r="M120" s="44">
        <f t="shared" ca="1" si="26"/>
        <v>0</v>
      </c>
      <c r="N120" s="44" t="str">
        <f t="shared" si="27"/>
        <v>大会名･行事名（正式名称を記載してください）</v>
      </c>
      <c r="O120" s="44" t="str">
        <f t="shared" si="28"/>
        <v>○○○○実行委員会</v>
      </c>
      <c r="P120" s="44" t="str">
        <f t="shared" si="29"/>
        <v>○○競技</v>
      </c>
      <c r="Q120" s="44">
        <f t="shared" si="30"/>
        <v>60</v>
      </c>
      <c r="R120" s="44">
        <f t="shared" si="31"/>
        <v>20</v>
      </c>
      <c r="S120" s="44" t="str">
        <f t="shared" si="32"/>
        <v>担当者名</v>
      </c>
      <c r="T120" s="44" t="str">
        <f t="shared" si="33"/>
        <v/>
      </c>
      <c r="U120" s="44" t="str">
        <f t="shared" si="34"/>
        <v/>
      </c>
      <c r="V120" s="44" t="str">
        <f t="shared" si="37"/>
        <v/>
      </c>
    </row>
    <row r="121" spans="1:22" ht="17.25" customHeight="1">
      <c r="A121" s="44" t="s">
        <v>242</v>
      </c>
      <c r="B121" s="44" t="s">
        <v>241</v>
      </c>
      <c r="C121" s="44" t="s">
        <v>221</v>
      </c>
      <c r="D121" s="44" t="s">
        <v>222</v>
      </c>
      <c r="E121" s="50">
        <v>3</v>
      </c>
      <c r="F121" s="44">
        <v>28</v>
      </c>
      <c r="G121" s="44" t="str">
        <f t="shared" ca="1" si="35"/>
        <v>53311</v>
      </c>
      <c r="H121" s="44" t="str">
        <f t="shared" ca="1" si="23"/>
        <v>大町市旧東小学校運動場</v>
      </c>
      <c r="I121" s="53" t="str">
        <f t="shared" ca="1" si="38"/>
        <v/>
      </c>
      <c r="J121" s="44" t="str">
        <f t="shared" ca="1" si="24"/>
        <v/>
      </c>
      <c r="K121" s="44" t="str">
        <f t="shared" ca="1" si="36"/>
        <v/>
      </c>
      <c r="L121" s="44">
        <f t="shared" ca="1" si="25"/>
        <v>0</v>
      </c>
      <c r="M121" s="44">
        <f t="shared" ca="1" si="26"/>
        <v>0</v>
      </c>
      <c r="N121" s="44" t="str">
        <f t="shared" si="27"/>
        <v>大会名･行事名（正式名称を記載してください）</v>
      </c>
      <c r="O121" s="44" t="str">
        <f t="shared" si="28"/>
        <v>○○○○実行委員会</v>
      </c>
      <c r="P121" s="44" t="str">
        <f t="shared" si="29"/>
        <v>○○競技</v>
      </c>
      <c r="Q121" s="44">
        <f t="shared" si="30"/>
        <v>60</v>
      </c>
      <c r="R121" s="44">
        <f t="shared" si="31"/>
        <v>20</v>
      </c>
      <c r="S121" s="44" t="str">
        <f t="shared" si="32"/>
        <v>担当者名</v>
      </c>
      <c r="T121" s="44" t="str">
        <f t="shared" si="33"/>
        <v/>
      </c>
      <c r="U121" s="44" t="str">
        <f t="shared" si="34"/>
        <v/>
      </c>
      <c r="V121" s="44" t="str">
        <f t="shared" si="37"/>
        <v/>
      </c>
    </row>
    <row r="122" spans="1:22" ht="17.25" customHeight="1">
      <c r="A122" s="44" t="s">
        <v>242</v>
      </c>
      <c r="B122" s="44" t="s">
        <v>241</v>
      </c>
      <c r="C122" s="44" t="s">
        <v>221</v>
      </c>
      <c r="D122" s="44" t="s">
        <v>222</v>
      </c>
      <c r="E122" s="50">
        <v>3</v>
      </c>
      <c r="F122" s="44">
        <v>29</v>
      </c>
      <c r="G122" s="44" t="str">
        <f t="shared" ca="1" si="35"/>
        <v>54114</v>
      </c>
      <c r="H122" s="44" t="str">
        <f t="shared" ca="1" si="23"/>
        <v>常盤運動場</v>
      </c>
      <c r="I122" s="53" t="str">
        <f t="shared" ca="1" si="38"/>
        <v/>
      </c>
      <c r="J122" s="44" t="str">
        <f t="shared" ca="1" si="24"/>
        <v/>
      </c>
      <c r="K122" s="44" t="str">
        <f t="shared" ca="1" si="36"/>
        <v/>
      </c>
      <c r="L122" s="44">
        <f t="shared" ca="1" si="25"/>
        <v>0</v>
      </c>
      <c r="M122" s="44">
        <f t="shared" ca="1" si="26"/>
        <v>0</v>
      </c>
      <c r="N122" s="44" t="str">
        <f t="shared" si="27"/>
        <v>大会名･行事名（正式名称を記載してください）</v>
      </c>
      <c r="O122" s="44" t="str">
        <f t="shared" si="28"/>
        <v>○○○○実行委員会</v>
      </c>
      <c r="P122" s="44" t="str">
        <f t="shared" si="29"/>
        <v>○○競技</v>
      </c>
      <c r="Q122" s="44">
        <f t="shared" si="30"/>
        <v>60</v>
      </c>
      <c r="R122" s="44">
        <f t="shared" si="31"/>
        <v>20</v>
      </c>
      <c r="S122" s="44" t="str">
        <f t="shared" si="32"/>
        <v>担当者名</v>
      </c>
      <c r="T122" s="44" t="str">
        <f t="shared" si="33"/>
        <v/>
      </c>
      <c r="U122" s="44" t="str">
        <f t="shared" si="34"/>
        <v/>
      </c>
      <c r="V122" s="44" t="str">
        <f t="shared" si="37"/>
        <v/>
      </c>
    </row>
    <row r="123" spans="1:22" ht="17.25" customHeight="1">
      <c r="A123" s="44" t="s">
        <v>242</v>
      </c>
      <c r="B123" s="44" t="s">
        <v>241</v>
      </c>
      <c r="C123" s="44" t="s">
        <v>221</v>
      </c>
      <c r="D123" s="44" t="s">
        <v>222</v>
      </c>
      <c r="E123" s="50">
        <v>3</v>
      </c>
      <c r="F123" s="44">
        <v>30</v>
      </c>
      <c r="G123" s="44" t="str">
        <f t="shared" ca="1" si="35"/>
        <v>55111</v>
      </c>
      <c r="H123" s="44" t="str">
        <f t="shared" ca="1" si="23"/>
        <v>美麻トレーニングセンター</v>
      </c>
      <c r="I123" s="53" t="str">
        <f t="shared" ca="1" si="38"/>
        <v/>
      </c>
      <c r="J123" s="44" t="str">
        <f t="shared" ca="1" si="24"/>
        <v/>
      </c>
      <c r="K123" s="44" t="str">
        <f t="shared" ca="1" si="36"/>
        <v/>
      </c>
      <c r="L123" s="44">
        <f t="shared" ca="1" si="25"/>
        <v>0</v>
      </c>
      <c r="M123" s="44">
        <f t="shared" ca="1" si="26"/>
        <v>0</v>
      </c>
      <c r="N123" s="44" t="str">
        <f t="shared" si="27"/>
        <v>大会名･行事名（正式名称を記載してください）</v>
      </c>
      <c r="O123" s="44" t="str">
        <f t="shared" si="28"/>
        <v>○○○○実行委員会</v>
      </c>
      <c r="P123" s="44" t="str">
        <f t="shared" si="29"/>
        <v>○○競技</v>
      </c>
      <c r="Q123" s="44">
        <f t="shared" si="30"/>
        <v>60</v>
      </c>
      <c r="R123" s="44">
        <f t="shared" si="31"/>
        <v>20</v>
      </c>
      <c r="S123" s="44" t="str">
        <f t="shared" si="32"/>
        <v>担当者名</v>
      </c>
      <c r="T123" s="44" t="str">
        <f t="shared" si="33"/>
        <v/>
      </c>
      <c r="U123" s="44" t="str">
        <f t="shared" si="34"/>
        <v/>
      </c>
      <c r="V123" s="44" t="str">
        <f t="shared" si="37"/>
        <v/>
      </c>
    </row>
    <row r="124" spans="1:22" ht="17.25" customHeight="1">
      <c r="A124" s="44" t="s">
        <v>242</v>
      </c>
      <c r="B124" s="44" t="s">
        <v>241</v>
      </c>
      <c r="C124" s="44" t="s">
        <v>221</v>
      </c>
      <c r="D124" s="44" t="s">
        <v>222</v>
      </c>
      <c r="E124" s="50">
        <v>3</v>
      </c>
      <c r="F124" s="44">
        <v>31</v>
      </c>
      <c r="G124" s="44" t="str">
        <f t="shared" ca="1" si="35"/>
        <v>55215</v>
      </c>
      <c r="H124" s="44" t="str">
        <f t="shared" ca="1" si="23"/>
        <v>美麻テニスコート</v>
      </c>
      <c r="I124" s="53" t="str">
        <f t="shared" ca="1" si="38"/>
        <v/>
      </c>
      <c r="J124" s="44" t="str">
        <f t="shared" ca="1" si="24"/>
        <v/>
      </c>
      <c r="K124" s="44" t="str">
        <f t="shared" ca="1" si="36"/>
        <v/>
      </c>
      <c r="L124" s="44">
        <f t="shared" ca="1" si="25"/>
        <v>0</v>
      </c>
      <c r="M124" s="44">
        <f t="shared" ca="1" si="26"/>
        <v>0</v>
      </c>
      <c r="N124" s="44" t="str">
        <f t="shared" si="27"/>
        <v>大会名･行事名（正式名称を記載してください）</v>
      </c>
      <c r="O124" s="44" t="str">
        <f t="shared" si="28"/>
        <v>○○○○実行委員会</v>
      </c>
      <c r="P124" s="44" t="str">
        <f t="shared" si="29"/>
        <v>○○競技</v>
      </c>
      <c r="Q124" s="44">
        <f t="shared" si="30"/>
        <v>60</v>
      </c>
      <c r="R124" s="44">
        <f t="shared" si="31"/>
        <v>20</v>
      </c>
      <c r="S124" s="44" t="str">
        <f t="shared" si="32"/>
        <v>担当者名</v>
      </c>
      <c r="T124" s="44" t="str">
        <f t="shared" si="33"/>
        <v/>
      </c>
      <c r="U124" s="44" t="str">
        <f t="shared" si="34"/>
        <v/>
      </c>
      <c r="V124" s="44" t="str">
        <f t="shared" si="37"/>
        <v/>
      </c>
    </row>
    <row r="125" spans="1:22" ht="17.25" customHeight="1">
      <c r="A125" s="44" t="s">
        <v>242</v>
      </c>
      <c r="B125" s="44" t="s">
        <v>241</v>
      </c>
      <c r="C125" s="44" t="s">
        <v>221</v>
      </c>
      <c r="D125" s="44" t="s">
        <v>222</v>
      </c>
      <c r="E125" s="50">
        <v>3</v>
      </c>
      <c r="F125" s="44">
        <v>32</v>
      </c>
      <c r="G125" s="44" t="str">
        <f t="shared" ca="1" si="35"/>
        <v>55314</v>
      </c>
      <c r="H125" s="44" t="str">
        <f t="shared" ca="1" si="23"/>
        <v>美麻運動場</v>
      </c>
      <c r="I125" s="53" t="str">
        <f t="shared" ca="1" si="38"/>
        <v/>
      </c>
      <c r="J125" s="44" t="str">
        <f t="shared" ca="1" si="24"/>
        <v/>
      </c>
      <c r="K125" s="44" t="str">
        <f t="shared" ca="1" si="36"/>
        <v/>
      </c>
      <c r="L125" s="44">
        <f t="shared" ca="1" si="25"/>
        <v>0</v>
      </c>
      <c r="M125" s="44">
        <f t="shared" ca="1" si="26"/>
        <v>0</v>
      </c>
      <c r="N125" s="44" t="str">
        <f t="shared" si="27"/>
        <v>大会名･行事名（正式名称を記載してください）</v>
      </c>
      <c r="O125" s="44" t="str">
        <f t="shared" si="28"/>
        <v>○○○○実行委員会</v>
      </c>
      <c r="P125" s="44" t="str">
        <f t="shared" si="29"/>
        <v>○○競技</v>
      </c>
      <c r="Q125" s="44">
        <f t="shared" si="30"/>
        <v>60</v>
      </c>
      <c r="R125" s="44">
        <f t="shared" si="31"/>
        <v>20</v>
      </c>
      <c r="S125" s="44" t="str">
        <f t="shared" si="32"/>
        <v>担当者名</v>
      </c>
      <c r="T125" s="44" t="str">
        <f t="shared" si="33"/>
        <v/>
      </c>
      <c r="U125" s="44" t="str">
        <f t="shared" si="34"/>
        <v/>
      </c>
      <c r="V125" s="44" t="str">
        <f t="shared" si="37"/>
        <v/>
      </c>
    </row>
    <row r="126" spans="1:22" ht="17.25" customHeight="1">
      <c r="A126" s="44" t="s">
        <v>242</v>
      </c>
      <c r="B126" s="44" t="s">
        <v>241</v>
      </c>
      <c r="C126" s="44" t="s">
        <v>221</v>
      </c>
      <c r="D126" s="44" t="s">
        <v>222</v>
      </c>
      <c r="E126" s="50">
        <v>3</v>
      </c>
      <c r="F126" s="44">
        <v>33</v>
      </c>
      <c r="G126" s="44" t="str">
        <f t="shared" ca="1" si="35"/>
        <v>55414</v>
      </c>
      <c r="H126" s="44" t="str">
        <f t="shared" ca="1" si="23"/>
        <v>美麻丸山公園運動広場</v>
      </c>
      <c r="I126" s="53" t="str">
        <f t="shared" ca="1" si="38"/>
        <v/>
      </c>
      <c r="J126" s="44" t="str">
        <f t="shared" ca="1" si="24"/>
        <v/>
      </c>
      <c r="K126" s="44" t="str">
        <f t="shared" ca="1" si="36"/>
        <v/>
      </c>
      <c r="L126" s="44">
        <f t="shared" ca="1" si="25"/>
        <v>0</v>
      </c>
      <c r="M126" s="44">
        <f t="shared" ca="1" si="26"/>
        <v>0</v>
      </c>
      <c r="N126" s="44" t="str">
        <f t="shared" si="27"/>
        <v>大会名･行事名（正式名称を記載してください）</v>
      </c>
      <c r="O126" s="44" t="str">
        <f t="shared" si="28"/>
        <v>○○○○実行委員会</v>
      </c>
      <c r="P126" s="44" t="str">
        <f t="shared" si="29"/>
        <v>○○競技</v>
      </c>
      <c r="Q126" s="44">
        <f t="shared" si="30"/>
        <v>60</v>
      </c>
      <c r="R126" s="44">
        <f t="shared" si="31"/>
        <v>20</v>
      </c>
      <c r="S126" s="44" t="str">
        <f t="shared" si="32"/>
        <v>担当者名</v>
      </c>
      <c r="T126" s="44" t="str">
        <f t="shared" si="33"/>
        <v/>
      </c>
      <c r="U126" s="44" t="str">
        <f t="shared" si="34"/>
        <v/>
      </c>
      <c r="V126" s="44" t="str">
        <f t="shared" si="37"/>
        <v/>
      </c>
    </row>
    <row r="127" spans="1:22" ht="17.25" customHeight="1">
      <c r="A127" s="44" t="s">
        <v>242</v>
      </c>
      <c r="B127" s="44" t="s">
        <v>241</v>
      </c>
      <c r="C127" s="44" t="s">
        <v>221</v>
      </c>
      <c r="D127" s="44" t="s">
        <v>222</v>
      </c>
      <c r="E127" s="50">
        <v>3</v>
      </c>
      <c r="F127" s="44">
        <v>34</v>
      </c>
      <c r="G127" s="44" t="str">
        <f t="shared" ca="1" si="35"/>
        <v>56111</v>
      </c>
      <c r="H127" s="44" t="str">
        <f t="shared" ca="1" si="23"/>
        <v>八坂トレーニングセンター</v>
      </c>
      <c r="I127" s="53" t="str">
        <f t="shared" ca="1" si="38"/>
        <v/>
      </c>
      <c r="J127" s="44" t="str">
        <f t="shared" ca="1" si="24"/>
        <v/>
      </c>
      <c r="K127" s="44" t="str">
        <f t="shared" ca="1" si="36"/>
        <v/>
      </c>
      <c r="L127" s="44">
        <f t="shared" ca="1" si="25"/>
        <v>0</v>
      </c>
      <c r="M127" s="44">
        <f t="shared" ca="1" si="26"/>
        <v>0</v>
      </c>
      <c r="N127" s="44" t="str">
        <f t="shared" si="27"/>
        <v>大会名･行事名（正式名称を記載してください）</v>
      </c>
      <c r="O127" s="44" t="str">
        <f t="shared" si="28"/>
        <v>○○○○実行委員会</v>
      </c>
      <c r="P127" s="44" t="str">
        <f t="shared" si="29"/>
        <v>○○競技</v>
      </c>
      <c r="Q127" s="44">
        <f t="shared" si="30"/>
        <v>60</v>
      </c>
      <c r="R127" s="44">
        <f t="shared" si="31"/>
        <v>20</v>
      </c>
      <c r="S127" s="44" t="str">
        <f t="shared" si="32"/>
        <v>担当者名</v>
      </c>
      <c r="T127" s="44" t="str">
        <f t="shared" si="33"/>
        <v/>
      </c>
      <c r="U127" s="44" t="str">
        <f t="shared" si="34"/>
        <v/>
      </c>
      <c r="V127" s="44" t="str">
        <f t="shared" si="37"/>
        <v/>
      </c>
    </row>
    <row r="128" spans="1:22" ht="17.25" customHeight="1">
      <c r="A128" s="44" t="s">
        <v>242</v>
      </c>
      <c r="B128" s="44" t="s">
        <v>241</v>
      </c>
      <c r="C128" s="44" t="s">
        <v>221</v>
      </c>
      <c r="D128" s="44" t="s">
        <v>222</v>
      </c>
      <c r="E128" s="50">
        <v>3</v>
      </c>
      <c r="F128" s="44">
        <v>35</v>
      </c>
      <c r="G128" s="44" t="str">
        <f t="shared" ca="1" si="35"/>
        <v>99999</v>
      </c>
      <c r="H128" s="44">
        <f t="shared" ca="1" si="23"/>
        <v>0</v>
      </c>
      <c r="I128" s="53" t="str">
        <f t="shared" ca="1" si="38"/>
        <v/>
      </c>
      <c r="J128" s="44" t="str">
        <f t="shared" ca="1" si="24"/>
        <v/>
      </c>
      <c r="K128" s="44" t="str">
        <f t="shared" ca="1" si="36"/>
        <v/>
      </c>
      <c r="L128" s="44">
        <f t="shared" ca="1" si="25"/>
        <v>0</v>
      </c>
      <c r="M128" s="44">
        <f t="shared" ca="1" si="26"/>
        <v>0</v>
      </c>
      <c r="N128" s="44" t="str">
        <f t="shared" si="27"/>
        <v>大会名･行事名（正式名称を記載してください）</v>
      </c>
      <c r="O128" s="44" t="str">
        <f t="shared" si="28"/>
        <v>○○○○実行委員会</v>
      </c>
      <c r="P128" s="44" t="str">
        <f t="shared" si="29"/>
        <v>○○競技</v>
      </c>
      <c r="Q128" s="44">
        <f t="shared" si="30"/>
        <v>60</v>
      </c>
      <c r="R128" s="44">
        <f t="shared" si="31"/>
        <v>20</v>
      </c>
      <c r="S128" s="44" t="str">
        <f t="shared" si="32"/>
        <v>担当者名</v>
      </c>
      <c r="T128" s="44" t="str">
        <f t="shared" si="33"/>
        <v/>
      </c>
      <c r="U128" s="44" t="str">
        <f t="shared" si="34"/>
        <v/>
      </c>
      <c r="V128" s="44" t="str">
        <f t="shared" si="37"/>
        <v/>
      </c>
    </row>
    <row r="129" spans="1:22" ht="17.25" customHeight="1">
      <c r="A129" s="44" t="s">
        <v>242</v>
      </c>
      <c r="B129" s="44" t="s">
        <v>241</v>
      </c>
      <c r="C129" s="44" t="s">
        <v>221</v>
      </c>
      <c r="D129" s="44" t="s">
        <v>222</v>
      </c>
      <c r="E129" s="50">
        <v>3</v>
      </c>
      <c r="F129" s="44">
        <v>36</v>
      </c>
      <c r="G129" s="44">
        <f t="shared" ca="1" si="35"/>
        <v>0</v>
      </c>
      <c r="H129" s="44">
        <f t="shared" ca="1" si="23"/>
        <v>0</v>
      </c>
      <c r="I129" s="53" t="str">
        <f t="shared" ca="1" si="38"/>
        <v/>
      </c>
      <c r="J129" s="44" t="str">
        <f t="shared" ca="1" si="24"/>
        <v/>
      </c>
      <c r="K129" s="44" t="str">
        <f t="shared" ca="1" si="36"/>
        <v/>
      </c>
      <c r="L129" s="44">
        <f t="shared" ca="1" si="25"/>
        <v>0</v>
      </c>
      <c r="M129" s="44">
        <f t="shared" ca="1" si="26"/>
        <v>0</v>
      </c>
      <c r="N129" s="44" t="str">
        <f t="shared" si="27"/>
        <v>大会名･行事名（正式名称を記載してください）</v>
      </c>
      <c r="O129" s="44" t="str">
        <f t="shared" si="28"/>
        <v>○○○○実行委員会</v>
      </c>
      <c r="P129" s="44" t="str">
        <f t="shared" si="29"/>
        <v>○○競技</v>
      </c>
      <c r="Q129" s="44">
        <f t="shared" si="30"/>
        <v>60</v>
      </c>
      <c r="R129" s="44">
        <f t="shared" si="31"/>
        <v>20</v>
      </c>
      <c r="S129" s="44" t="str">
        <f t="shared" si="32"/>
        <v>担当者名</v>
      </c>
      <c r="T129" s="44" t="str">
        <f t="shared" si="33"/>
        <v/>
      </c>
      <c r="U129" s="44" t="str">
        <f t="shared" si="34"/>
        <v/>
      </c>
      <c r="V129" s="44" t="str">
        <f t="shared" si="37"/>
        <v/>
      </c>
    </row>
    <row r="130" spans="1:22" ht="17.25" customHeight="1">
      <c r="A130" s="44" t="s">
        <v>242</v>
      </c>
      <c r="B130" s="44" t="s">
        <v>241</v>
      </c>
      <c r="C130" s="44" t="s">
        <v>221</v>
      </c>
      <c r="D130" s="44" t="s">
        <v>222</v>
      </c>
      <c r="E130" s="50">
        <v>3</v>
      </c>
      <c r="F130" s="44">
        <v>37</v>
      </c>
      <c r="G130" s="44">
        <f t="shared" ca="1" si="35"/>
        <v>0</v>
      </c>
      <c r="H130" s="44">
        <f t="shared" ref="H130:H193" ca="1" si="39">INDIRECT($B130&amp;$F130+12)</f>
        <v>0</v>
      </c>
      <c r="I130" s="53" t="str">
        <f t="shared" ca="1" si="38"/>
        <v/>
      </c>
      <c r="J130" s="44" t="str">
        <f t="shared" ref="J130:J193" ca="1" si="40">INDIRECT($C130&amp;"$10")</f>
        <v/>
      </c>
      <c r="K130" s="44" t="str">
        <f t="shared" ca="1" si="36"/>
        <v/>
      </c>
      <c r="L130" s="44">
        <f t="shared" ref="L130:L193" ca="1" si="41">INDIRECT($C130&amp;$F130+12)</f>
        <v>0</v>
      </c>
      <c r="M130" s="44">
        <f t="shared" ref="M130:M193" ca="1" si="42">INDIRECT($D130&amp;$F130+12)</f>
        <v>0</v>
      </c>
      <c r="N130" s="44" t="str">
        <f t="shared" ref="N130:N193" si="43">IF($AT$3="","",$AT$3)</f>
        <v>大会名･行事名（正式名称を記載してください）</v>
      </c>
      <c r="O130" s="44" t="str">
        <f t="shared" ref="O130:O193" si="44">IF($AT$4="","",$AT$4)</f>
        <v>○○○○実行委員会</v>
      </c>
      <c r="P130" s="44" t="str">
        <f t="shared" ref="P130:P193" si="45">IF($BF$3="","",$BF$3)</f>
        <v>○○競技</v>
      </c>
      <c r="Q130" s="44">
        <f t="shared" ref="Q130:Q193" si="46">IF($BK$3="","",$BK$3)</f>
        <v>60</v>
      </c>
      <c r="R130" s="44">
        <f t="shared" ref="R130:R193" si="47">IF($BK$4="","",$BK$4)</f>
        <v>20</v>
      </c>
      <c r="S130" s="44" t="str">
        <f t="shared" ref="S130:S193" si="48">IF($AT$6="","",$AT$6)</f>
        <v>担当者名</v>
      </c>
      <c r="T130" s="44" t="str">
        <f t="shared" ref="T130:T193" si="49">IF($BA$6="","",$BA$6)</f>
        <v/>
      </c>
      <c r="U130" s="44" t="str">
        <f t="shared" ref="U130:U193" si="50">IF($BI$6="","",$BI$6)</f>
        <v/>
      </c>
      <c r="V130" s="44" t="str">
        <f t="shared" si="37"/>
        <v/>
      </c>
    </row>
    <row r="131" spans="1:22" ht="17.25" customHeight="1">
      <c r="A131" s="44" t="s">
        <v>242</v>
      </c>
      <c r="B131" s="44" t="s">
        <v>241</v>
      </c>
      <c r="C131" s="44" t="s">
        <v>221</v>
      </c>
      <c r="D131" s="44" t="s">
        <v>222</v>
      </c>
      <c r="E131" s="50">
        <v>3</v>
      </c>
      <c r="F131" s="44">
        <v>38</v>
      </c>
      <c r="G131" s="44">
        <f t="shared" ref="G131:G194" ca="1" si="51">INDIRECT($A131&amp;$F131+12)</f>
        <v>0</v>
      </c>
      <c r="H131" s="44">
        <f t="shared" ca="1" si="39"/>
        <v>0</v>
      </c>
      <c r="I131" s="53" t="str">
        <f t="shared" ca="1" si="38"/>
        <v/>
      </c>
      <c r="J131" s="44" t="str">
        <f t="shared" ca="1" si="40"/>
        <v/>
      </c>
      <c r="K131" s="44" t="str">
        <f t="shared" ref="K131:K194" ca="1" si="52">IF(INDIRECT($C131&amp;"$11")="","",INDIRECT($C131&amp;"$11"))</f>
        <v/>
      </c>
      <c r="L131" s="44">
        <f t="shared" ca="1" si="41"/>
        <v>0</v>
      </c>
      <c r="M131" s="44">
        <f t="shared" ca="1" si="42"/>
        <v>0</v>
      </c>
      <c r="N131" s="44" t="str">
        <f t="shared" si="43"/>
        <v>大会名･行事名（正式名称を記載してください）</v>
      </c>
      <c r="O131" s="44" t="str">
        <f t="shared" si="44"/>
        <v>○○○○実行委員会</v>
      </c>
      <c r="P131" s="44" t="str">
        <f t="shared" si="45"/>
        <v>○○競技</v>
      </c>
      <c r="Q131" s="44">
        <f t="shared" si="46"/>
        <v>60</v>
      </c>
      <c r="R131" s="44">
        <f t="shared" si="47"/>
        <v>20</v>
      </c>
      <c r="S131" s="44" t="str">
        <f t="shared" si="48"/>
        <v>担当者名</v>
      </c>
      <c r="T131" s="44" t="str">
        <f t="shared" si="49"/>
        <v/>
      </c>
      <c r="U131" s="44" t="str">
        <f t="shared" si="50"/>
        <v/>
      </c>
      <c r="V131" s="44" t="str">
        <f t="shared" ref="V131:V194" si="53">IF($AT$7="","",$AT$7)</f>
        <v/>
      </c>
    </row>
    <row r="132" spans="1:22" ht="17.25" customHeight="1">
      <c r="A132" s="44" t="s">
        <v>242</v>
      </c>
      <c r="B132" s="44" t="s">
        <v>241</v>
      </c>
      <c r="C132" s="44" t="s">
        <v>221</v>
      </c>
      <c r="D132" s="44" t="s">
        <v>222</v>
      </c>
      <c r="E132" s="50">
        <v>3</v>
      </c>
      <c r="F132" s="44">
        <v>39</v>
      </c>
      <c r="G132" s="44">
        <f t="shared" ca="1" si="51"/>
        <v>0</v>
      </c>
      <c r="H132" s="44">
        <f t="shared" ca="1" si="39"/>
        <v>0</v>
      </c>
      <c r="I132" s="53" t="str">
        <f t="shared" ref="I132:I195" ca="1" si="54">IF(INDIRECT($C132&amp;"$9")=0,"",(INDIRECT($C132&amp;"$9")))</f>
        <v/>
      </c>
      <c r="J132" s="44" t="str">
        <f t="shared" ca="1" si="40"/>
        <v/>
      </c>
      <c r="K132" s="44" t="str">
        <f t="shared" ca="1" si="52"/>
        <v/>
      </c>
      <c r="L132" s="44">
        <f t="shared" ca="1" si="41"/>
        <v>0</v>
      </c>
      <c r="M132" s="44">
        <f t="shared" ca="1" si="42"/>
        <v>0</v>
      </c>
      <c r="N132" s="44" t="str">
        <f t="shared" si="43"/>
        <v>大会名･行事名（正式名称を記載してください）</v>
      </c>
      <c r="O132" s="44" t="str">
        <f t="shared" si="44"/>
        <v>○○○○実行委員会</v>
      </c>
      <c r="P132" s="44" t="str">
        <f t="shared" si="45"/>
        <v>○○競技</v>
      </c>
      <c r="Q132" s="44">
        <f t="shared" si="46"/>
        <v>60</v>
      </c>
      <c r="R132" s="44">
        <f t="shared" si="47"/>
        <v>20</v>
      </c>
      <c r="S132" s="44" t="str">
        <f t="shared" si="48"/>
        <v>担当者名</v>
      </c>
      <c r="T132" s="44" t="str">
        <f t="shared" si="49"/>
        <v/>
      </c>
      <c r="U132" s="44" t="str">
        <f t="shared" si="50"/>
        <v/>
      </c>
      <c r="V132" s="44" t="str">
        <f t="shared" si="53"/>
        <v/>
      </c>
    </row>
    <row r="133" spans="1:22" ht="17.25" customHeight="1">
      <c r="A133" s="44" t="s">
        <v>242</v>
      </c>
      <c r="B133" s="44" t="s">
        <v>241</v>
      </c>
      <c r="C133" s="44" t="s">
        <v>221</v>
      </c>
      <c r="D133" s="44" t="s">
        <v>222</v>
      </c>
      <c r="E133" s="50">
        <v>3</v>
      </c>
      <c r="F133" s="44">
        <v>40</v>
      </c>
      <c r="G133" s="44">
        <f t="shared" ca="1" si="51"/>
        <v>0</v>
      </c>
      <c r="H133" s="44">
        <f t="shared" ca="1" si="39"/>
        <v>0</v>
      </c>
      <c r="I133" s="53" t="str">
        <f t="shared" ca="1" si="54"/>
        <v/>
      </c>
      <c r="J133" s="44" t="str">
        <f t="shared" ca="1" si="40"/>
        <v/>
      </c>
      <c r="K133" s="44" t="str">
        <f t="shared" ca="1" si="52"/>
        <v/>
      </c>
      <c r="L133" s="44">
        <f t="shared" ca="1" si="41"/>
        <v>0</v>
      </c>
      <c r="M133" s="44">
        <f t="shared" ca="1" si="42"/>
        <v>0</v>
      </c>
      <c r="N133" s="44" t="str">
        <f t="shared" si="43"/>
        <v>大会名･行事名（正式名称を記載してください）</v>
      </c>
      <c r="O133" s="44" t="str">
        <f t="shared" si="44"/>
        <v>○○○○実行委員会</v>
      </c>
      <c r="P133" s="44" t="str">
        <f t="shared" si="45"/>
        <v>○○競技</v>
      </c>
      <c r="Q133" s="44">
        <f t="shared" si="46"/>
        <v>60</v>
      </c>
      <c r="R133" s="44">
        <f t="shared" si="47"/>
        <v>20</v>
      </c>
      <c r="S133" s="44" t="str">
        <f t="shared" si="48"/>
        <v>担当者名</v>
      </c>
      <c r="T133" s="44" t="str">
        <f t="shared" si="49"/>
        <v/>
      </c>
      <c r="U133" s="44" t="str">
        <f t="shared" si="50"/>
        <v/>
      </c>
      <c r="V133" s="44" t="str">
        <f t="shared" si="53"/>
        <v/>
      </c>
    </row>
    <row r="134" spans="1:22" ht="17.25" customHeight="1">
      <c r="A134" s="44" t="s">
        <v>242</v>
      </c>
      <c r="B134" s="44" t="s">
        <v>241</v>
      </c>
      <c r="C134" s="44" t="s">
        <v>221</v>
      </c>
      <c r="D134" s="44" t="s">
        <v>222</v>
      </c>
      <c r="E134" s="50">
        <v>3</v>
      </c>
      <c r="F134" s="44">
        <v>41</v>
      </c>
      <c r="G134" s="44">
        <f t="shared" ca="1" si="51"/>
        <v>0</v>
      </c>
      <c r="H134" s="44">
        <f t="shared" ca="1" si="39"/>
        <v>0</v>
      </c>
      <c r="I134" s="53" t="str">
        <f t="shared" ca="1" si="54"/>
        <v/>
      </c>
      <c r="J134" s="44" t="str">
        <f t="shared" ca="1" si="40"/>
        <v/>
      </c>
      <c r="K134" s="44" t="str">
        <f t="shared" ca="1" si="52"/>
        <v/>
      </c>
      <c r="L134" s="44">
        <f t="shared" ca="1" si="41"/>
        <v>0</v>
      </c>
      <c r="M134" s="44">
        <f t="shared" ca="1" si="42"/>
        <v>0</v>
      </c>
      <c r="N134" s="44" t="str">
        <f t="shared" si="43"/>
        <v>大会名･行事名（正式名称を記載してください）</v>
      </c>
      <c r="O134" s="44" t="str">
        <f t="shared" si="44"/>
        <v>○○○○実行委員会</v>
      </c>
      <c r="P134" s="44" t="str">
        <f t="shared" si="45"/>
        <v>○○競技</v>
      </c>
      <c r="Q134" s="44">
        <f t="shared" si="46"/>
        <v>60</v>
      </c>
      <c r="R134" s="44">
        <f t="shared" si="47"/>
        <v>20</v>
      </c>
      <c r="S134" s="44" t="str">
        <f t="shared" si="48"/>
        <v>担当者名</v>
      </c>
      <c r="T134" s="44" t="str">
        <f t="shared" si="49"/>
        <v/>
      </c>
      <c r="U134" s="44" t="str">
        <f t="shared" si="50"/>
        <v/>
      </c>
      <c r="V134" s="44" t="str">
        <f t="shared" si="53"/>
        <v/>
      </c>
    </row>
    <row r="135" spans="1:22" ht="17.25" customHeight="1">
      <c r="A135" s="44" t="s">
        <v>242</v>
      </c>
      <c r="B135" s="44" t="s">
        <v>241</v>
      </c>
      <c r="C135" s="44" t="s">
        <v>221</v>
      </c>
      <c r="D135" s="44" t="s">
        <v>222</v>
      </c>
      <c r="E135" s="50">
        <v>3</v>
      </c>
      <c r="F135" s="44">
        <v>42</v>
      </c>
      <c r="G135" s="44">
        <f t="shared" ca="1" si="51"/>
        <v>0</v>
      </c>
      <c r="H135" s="44">
        <f t="shared" ca="1" si="39"/>
        <v>0</v>
      </c>
      <c r="I135" s="53" t="str">
        <f t="shared" ca="1" si="54"/>
        <v/>
      </c>
      <c r="J135" s="44" t="str">
        <f t="shared" ca="1" si="40"/>
        <v/>
      </c>
      <c r="K135" s="44" t="str">
        <f t="shared" ca="1" si="52"/>
        <v/>
      </c>
      <c r="L135" s="44">
        <f t="shared" ca="1" si="41"/>
        <v>0</v>
      </c>
      <c r="M135" s="44">
        <f t="shared" ca="1" si="42"/>
        <v>0</v>
      </c>
      <c r="N135" s="44" t="str">
        <f t="shared" si="43"/>
        <v>大会名･行事名（正式名称を記載してください）</v>
      </c>
      <c r="O135" s="44" t="str">
        <f t="shared" si="44"/>
        <v>○○○○実行委員会</v>
      </c>
      <c r="P135" s="44" t="str">
        <f t="shared" si="45"/>
        <v>○○競技</v>
      </c>
      <c r="Q135" s="44">
        <f t="shared" si="46"/>
        <v>60</v>
      </c>
      <c r="R135" s="44">
        <f t="shared" si="47"/>
        <v>20</v>
      </c>
      <c r="S135" s="44" t="str">
        <f t="shared" si="48"/>
        <v>担当者名</v>
      </c>
      <c r="T135" s="44" t="str">
        <f t="shared" si="49"/>
        <v/>
      </c>
      <c r="U135" s="44" t="str">
        <f t="shared" si="50"/>
        <v/>
      </c>
      <c r="V135" s="44" t="str">
        <f t="shared" si="53"/>
        <v/>
      </c>
    </row>
    <row r="136" spans="1:22" ht="17.25" customHeight="1">
      <c r="A136" s="44" t="s">
        <v>242</v>
      </c>
      <c r="B136" s="44" t="s">
        <v>241</v>
      </c>
      <c r="C136" s="44" t="s">
        <v>221</v>
      </c>
      <c r="D136" s="44" t="s">
        <v>222</v>
      </c>
      <c r="E136" s="50">
        <v>3</v>
      </c>
      <c r="F136" s="44">
        <v>43</v>
      </c>
      <c r="G136" s="44">
        <f t="shared" ca="1" si="51"/>
        <v>0</v>
      </c>
      <c r="H136" s="44">
        <f t="shared" ca="1" si="39"/>
        <v>0</v>
      </c>
      <c r="I136" s="53" t="str">
        <f t="shared" ca="1" si="54"/>
        <v/>
      </c>
      <c r="J136" s="44" t="str">
        <f t="shared" ca="1" si="40"/>
        <v/>
      </c>
      <c r="K136" s="44" t="str">
        <f t="shared" ca="1" si="52"/>
        <v/>
      </c>
      <c r="L136" s="44">
        <f t="shared" ca="1" si="41"/>
        <v>0</v>
      </c>
      <c r="M136" s="44">
        <f t="shared" ca="1" si="42"/>
        <v>0</v>
      </c>
      <c r="N136" s="44" t="str">
        <f t="shared" si="43"/>
        <v>大会名･行事名（正式名称を記載してください）</v>
      </c>
      <c r="O136" s="44" t="str">
        <f t="shared" si="44"/>
        <v>○○○○実行委員会</v>
      </c>
      <c r="P136" s="44" t="str">
        <f t="shared" si="45"/>
        <v>○○競技</v>
      </c>
      <c r="Q136" s="44">
        <f t="shared" si="46"/>
        <v>60</v>
      </c>
      <c r="R136" s="44">
        <f t="shared" si="47"/>
        <v>20</v>
      </c>
      <c r="S136" s="44" t="str">
        <f t="shared" si="48"/>
        <v>担当者名</v>
      </c>
      <c r="T136" s="44" t="str">
        <f t="shared" si="49"/>
        <v/>
      </c>
      <c r="U136" s="44" t="str">
        <f t="shared" si="50"/>
        <v/>
      </c>
      <c r="V136" s="44" t="str">
        <f t="shared" si="53"/>
        <v/>
      </c>
    </row>
    <row r="137" spans="1:22" ht="17.25" customHeight="1">
      <c r="A137" s="44" t="s">
        <v>242</v>
      </c>
      <c r="B137" s="44" t="s">
        <v>241</v>
      </c>
      <c r="C137" s="44" t="s">
        <v>221</v>
      </c>
      <c r="D137" s="44" t="s">
        <v>222</v>
      </c>
      <c r="E137" s="50">
        <v>3</v>
      </c>
      <c r="F137" s="44">
        <v>44</v>
      </c>
      <c r="G137" s="44">
        <f t="shared" ca="1" si="51"/>
        <v>0</v>
      </c>
      <c r="H137" s="44">
        <f t="shared" ca="1" si="39"/>
        <v>0</v>
      </c>
      <c r="I137" s="53" t="str">
        <f t="shared" ca="1" si="54"/>
        <v/>
      </c>
      <c r="J137" s="44" t="str">
        <f t="shared" ca="1" si="40"/>
        <v/>
      </c>
      <c r="K137" s="44" t="str">
        <f t="shared" ca="1" si="52"/>
        <v/>
      </c>
      <c r="L137" s="44">
        <f t="shared" ca="1" si="41"/>
        <v>0</v>
      </c>
      <c r="M137" s="44">
        <f t="shared" ca="1" si="42"/>
        <v>0</v>
      </c>
      <c r="N137" s="44" t="str">
        <f t="shared" si="43"/>
        <v>大会名･行事名（正式名称を記載してください）</v>
      </c>
      <c r="O137" s="44" t="str">
        <f t="shared" si="44"/>
        <v>○○○○実行委員会</v>
      </c>
      <c r="P137" s="44" t="str">
        <f t="shared" si="45"/>
        <v>○○競技</v>
      </c>
      <c r="Q137" s="44">
        <f t="shared" si="46"/>
        <v>60</v>
      </c>
      <c r="R137" s="44">
        <f t="shared" si="47"/>
        <v>20</v>
      </c>
      <c r="S137" s="44" t="str">
        <f t="shared" si="48"/>
        <v>担当者名</v>
      </c>
      <c r="T137" s="44" t="str">
        <f t="shared" si="49"/>
        <v/>
      </c>
      <c r="U137" s="44" t="str">
        <f t="shared" si="50"/>
        <v/>
      </c>
      <c r="V137" s="44" t="str">
        <f t="shared" si="53"/>
        <v/>
      </c>
    </row>
    <row r="138" spans="1:22" ht="17.25" customHeight="1">
      <c r="A138" s="44" t="s">
        <v>242</v>
      </c>
      <c r="B138" s="44" t="s">
        <v>241</v>
      </c>
      <c r="C138" s="44" t="s">
        <v>221</v>
      </c>
      <c r="D138" s="44" t="s">
        <v>222</v>
      </c>
      <c r="E138" s="50">
        <v>3</v>
      </c>
      <c r="F138" s="44">
        <v>45</v>
      </c>
      <c r="G138" s="44">
        <f t="shared" ca="1" si="51"/>
        <v>0</v>
      </c>
      <c r="H138" s="44">
        <f t="shared" ca="1" si="39"/>
        <v>0</v>
      </c>
      <c r="I138" s="53" t="str">
        <f t="shared" ca="1" si="54"/>
        <v/>
      </c>
      <c r="J138" s="44" t="str">
        <f t="shared" ca="1" si="40"/>
        <v/>
      </c>
      <c r="K138" s="44" t="str">
        <f t="shared" ca="1" si="52"/>
        <v/>
      </c>
      <c r="L138" s="44">
        <f t="shared" ca="1" si="41"/>
        <v>0</v>
      </c>
      <c r="M138" s="44">
        <f t="shared" ca="1" si="42"/>
        <v>0</v>
      </c>
      <c r="N138" s="44" t="str">
        <f t="shared" si="43"/>
        <v>大会名･行事名（正式名称を記載してください）</v>
      </c>
      <c r="O138" s="44" t="str">
        <f t="shared" si="44"/>
        <v>○○○○実行委員会</v>
      </c>
      <c r="P138" s="44" t="str">
        <f t="shared" si="45"/>
        <v>○○競技</v>
      </c>
      <c r="Q138" s="44">
        <f t="shared" si="46"/>
        <v>60</v>
      </c>
      <c r="R138" s="44">
        <f t="shared" si="47"/>
        <v>20</v>
      </c>
      <c r="S138" s="44" t="str">
        <f t="shared" si="48"/>
        <v>担当者名</v>
      </c>
      <c r="T138" s="44" t="str">
        <f t="shared" si="49"/>
        <v/>
      </c>
      <c r="U138" s="44" t="str">
        <f t="shared" si="50"/>
        <v/>
      </c>
      <c r="V138" s="44" t="str">
        <f t="shared" si="53"/>
        <v/>
      </c>
    </row>
    <row r="139" spans="1:22" ht="17.25" customHeight="1">
      <c r="A139" s="44" t="s">
        <v>242</v>
      </c>
      <c r="B139" s="44" t="s">
        <v>241</v>
      </c>
      <c r="C139" s="44" t="s">
        <v>221</v>
      </c>
      <c r="D139" s="44" t="s">
        <v>222</v>
      </c>
      <c r="E139" s="50">
        <v>3</v>
      </c>
      <c r="F139" s="44">
        <v>46</v>
      </c>
      <c r="G139" s="44">
        <f t="shared" ca="1" si="51"/>
        <v>0</v>
      </c>
      <c r="H139" s="44">
        <f t="shared" ca="1" si="39"/>
        <v>0</v>
      </c>
      <c r="I139" s="53" t="str">
        <f t="shared" ca="1" si="54"/>
        <v/>
      </c>
      <c r="J139" s="44" t="str">
        <f t="shared" ca="1" si="40"/>
        <v/>
      </c>
      <c r="K139" s="44" t="str">
        <f t="shared" ca="1" si="52"/>
        <v/>
      </c>
      <c r="L139" s="44">
        <f t="shared" ca="1" si="41"/>
        <v>0</v>
      </c>
      <c r="M139" s="44">
        <f t="shared" ca="1" si="42"/>
        <v>0</v>
      </c>
      <c r="N139" s="44" t="str">
        <f t="shared" si="43"/>
        <v>大会名･行事名（正式名称を記載してください）</v>
      </c>
      <c r="O139" s="44" t="str">
        <f t="shared" si="44"/>
        <v>○○○○実行委員会</v>
      </c>
      <c r="P139" s="44" t="str">
        <f t="shared" si="45"/>
        <v>○○競技</v>
      </c>
      <c r="Q139" s="44">
        <f t="shared" si="46"/>
        <v>60</v>
      </c>
      <c r="R139" s="44">
        <f t="shared" si="47"/>
        <v>20</v>
      </c>
      <c r="S139" s="44" t="str">
        <f t="shared" si="48"/>
        <v>担当者名</v>
      </c>
      <c r="T139" s="44" t="str">
        <f t="shared" si="49"/>
        <v/>
      </c>
      <c r="U139" s="44" t="str">
        <f t="shared" si="50"/>
        <v/>
      </c>
      <c r="V139" s="44" t="str">
        <f t="shared" si="53"/>
        <v/>
      </c>
    </row>
    <row r="140" spans="1:22" ht="17.25" customHeight="1">
      <c r="A140" s="44" t="s">
        <v>242</v>
      </c>
      <c r="B140" s="44" t="s">
        <v>241</v>
      </c>
      <c r="C140" s="44" t="s">
        <v>247</v>
      </c>
      <c r="D140" s="44" t="s">
        <v>223</v>
      </c>
      <c r="E140" s="50">
        <v>4</v>
      </c>
      <c r="F140" s="44">
        <v>1</v>
      </c>
      <c r="G140" s="44" t="str">
        <f t="shared" ca="1" si="51"/>
        <v>14111</v>
      </c>
      <c r="H140" s="44" t="str">
        <f t="shared" ca="1" si="39"/>
        <v>総合体育館大アリーナ</v>
      </c>
      <c r="I140" s="53" t="str">
        <f t="shared" ca="1" si="54"/>
        <v/>
      </c>
      <c r="J140" s="44" t="str">
        <f t="shared" ca="1" si="40"/>
        <v/>
      </c>
      <c r="K140" s="44" t="str">
        <f t="shared" ca="1" si="52"/>
        <v/>
      </c>
      <c r="L140" s="44">
        <f t="shared" ca="1" si="41"/>
        <v>0</v>
      </c>
      <c r="M140" s="44">
        <f t="shared" ca="1" si="42"/>
        <v>0</v>
      </c>
      <c r="N140" s="44" t="str">
        <f t="shared" si="43"/>
        <v>大会名･行事名（正式名称を記載してください）</v>
      </c>
      <c r="O140" s="44" t="str">
        <f t="shared" si="44"/>
        <v>○○○○実行委員会</v>
      </c>
      <c r="P140" s="44" t="str">
        <f t="shared" si="45"/>
        <v>○○競技</v>
      </c>
      <c r="Q140" s="44">
        <f t="shared" si="46"/>
        <v>60</v>
      </c>
      <c r="R140" s="44">
        <f t="shared" si="47"/>
        <v>20</v>
      </c>
      <c r="S140" s="44" t="str">
        <f t="shared" si="48"/>
        <v>担当者名</v>
      </c>
      <c r="T140" s="44" t="str">
        <f t="shared" si="49"/>
        <v/>
      </c>
      <c r="U140" s="44" t="str">
        <f t="shared" si="50"/>
        <v/>
      </c>
      <c r="V140" s="44" t="str">
        <f t="shared" si="53"/>
        <v/>
      </c>
    </row>
    <row r="141" spans="1:22" ht="17.25" customHeight="1">
      <c r="A141" s="44" t="s">
        <v>242</v>
      </c>
      <c r="B141" s="44" t="s">
        <v>241</v>
      </c>
      <c r="C141" s="44" t="s">
        <v>247</v>
      </c>
      <c r="D141" s="44" t="s">
        <v>223</v>
      </c>
      <c r="E141" s="50">
        <v>4</v>
      </c>
      <c r="F141" s="44">
        <v>2</v>
      </c>
      <c r="G141" s="44" t="str">
        <f t="shared" ca="1" si="51"/>
        <v>14121</v>
      </c>
      <c r="H141" s="44" t="str">
        <f t="shared" ca="1" si="39"/>
        <v>総合体育館小アリーナ</v>
      </c>
      <c r="I141" s="53" t="str">
        <f t="shared" ca="1" si="54"/>
        <v/>
      </c>
      <c r="J141" s="44" t="str">
        <f t="shared" ca="1" si="40"/>
        <v/>
      </c>
      <c r="K141" s="44" t="str">
        <f t="shared" ca="1" si="52"/>
        <v/>
      </c>
      <c r="L141" s="44">
        <f t="shared" ca="1" si="41"/>
        <v>0</v>
      </c>
      <c r="M141" s="44">
        <f t="shared" ca="1" si="42"/>
        <v>0</v>
      </c>
      <c r="N141" s="44" t="str">
        <f t="shared" si="43"/>
        <v>大会名･行事名（正式名称を記載してください）</v>
      </c>
      <c r="O141" s="44" t="str">
        <f t="shared" si="44"/>
        <v>○○○○実行委員会</v>
      </c>
      <c r="P141" s="44" t="str">
        <f t="shared" si="45"/>
        <v>○○競技</v>
      </c>
      <c r="Q141" s="44">
        <f t="shared" si="46"/>
        <v>60</v>
      </c>
      <c r="R141" s="44">
        <f t="shared" si="47"/>
        <v>20</v>
      </c>
      <c r="S141" s="44" t="str">
        <f t="shared" si="48"/>
        <v>担当者名</v>
      </c>
      <c r="T141" s="44" t="str">
        <f t="shared" si="49"/>
        <v/>
      </c>
      <c r="U141" s="44" t="str">
        <f t="shared" si="50"/>
        <v/>
      </c>
      <c r="V141" s="44" t="str">
        <f t="shared" si="53"/>
        <v/>
      </c>
    </row>
    <row r="142" spans="1:22" ht="17.25" customHeight="1">
      <c r="A142" s="44" t="s">
        <v>242</v>
      </c>
      <c r="B142" s="44" t="s">
        <v>241</v>
      </c>
      <c r="C142" s="44" t="s">
        <v>247</v>
      </c>
      <c r="D142" s="44" t="s">
        <v>223</v>
      </c>
      <c r="E142" s="50">
        <v>4</v>
      </c>
      <c r="F142" s="44">
        <v>3</v>
      </c>
      <c r="G142" s="44" t="str">
        <f t="shared" ca="1" si="51"/>
        <v>14133</v>
      </c>
      <c r="H142" s="44" t="str">
        <f t="shared" ca="1" si="39"/>
        <v>総合体育館会議室</v>
      </c>
      <c r="I142" s="53" t="str">
        <f t="shared" ca="1" si="54"/>
        <v/>
      </c>
      <c r="J142" s="44" t="str">
        <f t="shared" ca="1" si="40"/>
        <v/>
      </c>
      <c r="K142" s="44" t="str">
        <f t="shared" ca="1" si="52"/>
        <v/>
      </c>
      <c r="L142" s="44">
        <f t="shared" ca="1" si="41"/>
        <v>0</v>
      </c>
      <c r="M142" s="44">
        <f t="shared" ca="1" si="42"/>
        <v>0</v>
      </c>
      <c r="N142" s="44" t="str">
        <f t="shared" si="43"/>
        <v>大会名･行事名（正式名称を記載してください）</v>
      </c>
      <c r="O142" s="44" t="str">
        <f t="shared" si="44"/>
        <v>○○○○実行委員会</v>
      </c>
      <c r="P142" s="44" t="str">
        <f t="shared" si="45"/>
        <v>○○競技</v>
      </c>
      <c r="Q142" s="44">
        <f t="shared" si="46"/>
        <v>60</v>
      </c>
      <c r="R142" s="44">
        <f t="shared" si="47"/>
        <v>20</v>
      </c>
      <c r="S142" s="44" t="str">
        <f t="shared" si="48"/>
        <v>担当者名</v>
      </c>
      <c r="T142" s="44" t="str">
        <f t="shared" si="49"/>
        <v/>
      </c>
      <c r="U142" s="44" t="str">
        <f t="shared" si="50"/>
        <v/>
      </c>
      <c r="V142" s="44" t="str">
        <f t="shared" si="53"/>
        <v/>
      </c>
    </row>
    <row r="143" spans="1:22" ht="17.25" customHeight="1">
      <c r="A143" s="44" t="s">
        <v>242</v>
      </c>
      <c r="B143" s="44" t="s">
        <v>241</v>
      </c>
      <c r="C143" s="44" t="s">
        <v>247</v>
      </c>
      <c r="D143" s="44" t="s">
        <v>223</v>
      </c>
      <c r="E143" s="50">
        <v>4</v>
      </c>
      <c r="F143" s="44">
        <v>4</v>
      </c>
      <c r="G143" s="44" t="str">
        <f t="shared" ca="1" si="51"/>
        <v>14217</v>
      </c>
      <c r="H143" s="44" t="str">
        <f t="shared" ca="1" si="39"/>
        <v>陸上競技場</v>
      </c>
      <c r="I143" s="53" t="str">
        <f t="shared" ca="1" si="54"/>
        <v/>
      </c>
      <c r="J143" s="44" t="str">
        <f t="shared" ca="1" si="40"/>
        <v/>
      </c>
      <c r="K143" s="44" t="str">
        <f t="shared" ca="1" si="52"/>
        <v/>
      </c>
      <c r="L143" s="44">
        <f t="shared" ca="1" si="41"/>
        <v>0</v>
      </c>
      <c r="M143" s="44">
        <f t="shared" ca="1" si="42"/>
        <v>0</v>
      </c>
      <c r="N143" s="44" t="str">
        <f t="shared" si="43"/>
        <v>大会名･行事名（正式名称を記載してください）</v>
      </c>
      <c r="O143" s="44" t="str">
        <f t="shared" si="44"/>
        <v>○○○○実行委員会</v>
      </c>
      <c r="P143" s="44" t="str">
        <f t="shared" si="45"/>
        <v>○○競技</v>
      </c>
      <c r="Q143" s="44">
        <f t="shared" si="46"/>
        <v>60</v>
      </c>
      <c r="R143" s="44">
        <f t="shared" si="47"/>
        <v>20</v>
      </c>
      <c r="S143" s="44" t="str">
        <f t="shared" si="48"/>
        <v>担当者名</v>
      </c>
      <c r="T143" s="44" t="str">
        <f t="shared" si="49"/>
        <v/>
      </c>
      <c r="U143" s="44" t="str">
        <f t="shared" si="50"/>
        <v/>
      </c>
      <c r="V143" s="44" t="str">
        <f t="shared" si="53"/>
        <v/>
      </c>
    </row>
    <row r="144" spans="1:22" ht="17.25" customHeight="1">
      <c r="A144" s="44" t="s">
        <v>242</v>
      </c>
      <c r="B144" s="44" t="s">
        <v>241</v>
      </c>
      <c r="C144" s="44" t="s">
        <v>247</v>
      </c>
      <c r="D144" s="44" t="s">
        <v>223</v>
      </c>
      <c r="E144" s="50">
        <v>4</v>
      </c>
      <c r="F144" s="44">
        <v>5</v>
      </c>
      <c r="G144" s="44" t="str">
        <f t="shared" ca="1" si="51"/>
        <v>14226</v>
      </c>
      <c r="H144" s="44" t="str">
        <f t="shared" ca="1" si="39"/>
        <v>サッカー場</v>
      </c>
      <c r="I144" s="53" t="str">
        <f t="shared" ca="1" si="54"/>
        <v/>
      </c>
      <c r="J144" s="44" t="str">
        <f t="shared" ca="1" si="40"/>
        <v/>
      </c>
      <c r="K144" s="44" t="str">
        <f t="shared" ca="1" si="52"/>
        <v/>
      </c>
      <c r="L144" s="44">
        <f t="shared" ca="1" si="41"/>
        <v>0</v>
      </c>
      <c r="M144" s="44">
        <f t="shared" ca="1" si="42"/>
        <v>0</v>
      </c>
      <c r="N144" s="44" t="str">
        <f t="shared" si="43"/>
        <v>大会名･行事名（正式名称を記載してください）</v>
      </c>
      <c r="O144" s="44" t="str">
        <f t="shared" si="44"/>
        <v>○○○○実行委員会</v>
      </c>
      <c r="P144" s="44" t="str">
        <f t="shared" si="45"/>
        <v>○○競技</v>
      </c>
      <c r="Q144" s="44">
        <f t="shared" si="46"/>
        <v>60</v>
      </c>
      <c r="R144" s="44">
        <f t="shared" si="47"/>
        <v>20</v>
      </c>
      <c r="S144" s="44" t="str">
        <f t="shared" si="48"/>
        <v>担当者名</v>
      </c>
      <c r="T144" s="44" t="str">
        <f t="shared" si="49"/>
        <v/>
      </c>
      <c r="U144" s="44" t="str">
        <f t="shared" si="50"/>
        <v/>
      </c>
      <c r="V144" s="44" t="str">
        <f t="shared" si="53"/>
        <v/>
      </c>
    </row>
    <row r="145" spans="1:22" ht="17.25" customHeight="1">
      <c r="A145" s="44" t="s">
        <v>242</v>
      </c>
      <c r="B145" s="44" t="s">
        <v>241</v>
      </c>
      <c r="C145" s="44" t="s">
        <v>247</v>
      </c>
      <c r="D145" s="44" t="s">
        <v>223</v>
      </c>
      <c r="E145" s="50">
        <v>4</v>
      </c>
      <c r="F145" s="44">
        <v>6</v>
      </c>
      <c r="G145" s="44" t="str">
        <f t="shared" ca="1" si="51"/>
        <v>14236</v>
      </c>
      <c r="H145" s="44" t="str">
        <f t="shared" ca="1" si="39"/>
        <v>多目的芝生広場</v>
      </c>
      <c r="I145" s="53" t="str">
        <f t="shared" ca="1" si="54"/>
        <v/>
      </c>
      <c r="J145" s="44" t="str">
        <f t="shared" ca="1" si="40"/>
        <v/>
      </c>
      <c r="K145" s="44" t="str">
        <f t="shared" ca="1" si="52"/>
        <v/>
      </c>
      <c r="L145" s="44">
        <f t="shared" ca="1" si="41"/>
        <v>0</v>
      </c>
      <c r="M145" s="44">
        <f t="shared" ca="1" si="42"/>
        <v>0</v>
      </c>
      <c r="N145" s="44" t="str">
        <f t="shared" si="43"/>
        <v>大会名･行事名（正式名称を記載してください）</v>
      </c>
      <c r="O145" s="44" t="str">
        <f t="shared" si="44"/>
        <v>○○○○実行委員会</v>
      </c>
      <c r="P145" s="44" t="str">
        <f t="shared" si="45"/>
        <v>○○競技</v>
      </c>
      <c r="Q145" s="44">
        <f t="shared" si="46"/>
        <v>60</v>
      </c>
      <c r="R145" s="44">
        <f t="shared" si="47"/>
        <v>20</v>
      </c>
      <c r="S145" s="44" t="str">
        <f t="shared" si="48"/>
        <v>担当者名</v>
      </c>
      <c r="T145" s="44" t="str">
        <f t="shared" si="49"/>
        <v/>
      </c>
      <c r="U145" s="44" t="str">
        <f t="shared" si="50"/>
        <v/>
      </c>
      <c r="V145" s="44" t="str">
        <f t="shared" si="53"/>
        <v/>
      </c>
    </row>
    <row r="146" spans="1:22" ht="17.25" customHeight="1">
      <c r="A146" s="44" t="s">
        <v>242</v>
      </c>
      <c r="B146" s="44" t="s">
        <v>241</v>
      </c>
      <c r="C146" s="44" t="s">
        <v>247</v>
      </c>
      <c r="D146" s="44" t="s">
        <v>223</v>
      </c>
      <c r="E146" s="50">
        <v>4</v>
      </c>
      <c r="F146" s="44">
        <v>7</v>
      </c>
      <c r="G146" s="44" t="str">
        <f t="shared" ca="1" si="51"/>
        <v>24414</v>
      </c>
      <c r="H146" s="44" t="str">
        <f t="shared" ca="1" si="39"/>
        <v>多目的広場(土グランド)</v>
      </c>
      <c r="I146" s="53" t="str">
        <f t="shared" ca="1" si="54"/>
        <v/>
      </c>
      <c r="J146" s="44" t="str">
        <f t="shared" ca="1" si="40"/>
        <v/>
      </c>
      <c r="K146" s="44" t="str">
        <f t="shared" ca="1" si="52"/>
        <v/>
      </c>
      <c r="L146" s="44">
        <f t="shared" ca="1" si="41"/>
        <v>0</v>
      </c>
      <c r="M146" s="44">
        <f t="shared" ca="1" si="42"/>
        <v>0</v>
      </c>
      <c r="N146" s="44" t="str">
        <f t="shared" si="43"/>
        <v>大会名･行事名（正式名称を記載してください）</v>
      </c>
      <c r="O146" s="44" t="str">
        <f t="shared" si="44"/>
        <v>○○○○実行委員会</v>
      </c>
      <c r="P146" s="44" t="str">
        <f t="shared" si="45"/>
        <v>○○競技</v>
      </c>
      <c r="Q146" s="44">
        <f t="shared" si="46"/>
        <v>60</v>
      </c>
      <c r="R146" s="44">
        <f t="shared" si="47"/>
        <v>20</v>
      </c>
      <c r="S146" s="44" t="str">
        <f t="shared" si="48"/>
        <v>担当者名</v>
      </c>
      <c r="T146" s="44" t="str">
        <f t="shared" si="49"/>
        <v/>
      </c>
      <c r="U146" s="44" t="str">
        <f t="shared" si="50"/>
        <v/>
      </c>
      <c r="V146" s="44" t="str">
        <f t="shared" si="53"/>
        <v/>
      </c>
    </row>
    <row r="147" spans="1:22" ht="17.25" customHeight="1">
      <c r="A147" s="44" t="s">
        <v>242</v>
      </c>
      <c r="B147" s="44" t="s">
        <v>241</v>
      </c>
      <c r="C147" s="44" t="s">
        <v>247</v>
      </c>
      <c r="D147" s="44" t="s">
        <v>223</v>
      </c>
      <c r="E147" s="50">
        <v>4</v>
      </c>
      <c r="F147" s="44">
        <v>8</v>
      </c>
      <c r="G147" s="44" t="str">
        <f t="shared" ca="1" si="51"/>
        <v>24517</v>
      </c>
      <c r="H147" s="44" t="str">
        <f t="shared" ca="1" si="39"/>
        <v>野球場</v>
      </c>
      <c r="I147" s="53" t="str">
        <f t="shared" ca="1" si="54"/>
        <v/>
      </c>
      <c r="J147" s="44" t="str">
        <f t="shared" ca="1" si="40"/>
        <v/>
      </c>
      <c r="K147" s="44" t="str">
        <f t="shared" ca="1" si="52"/>
        <v/>
      </c>
      <c r="L147" s="44">
        <f t="shared" ca="1" si="41"/>
        <v>0</v>
      </c>
      <c r="M147" s="44">
        <f t="shared" ca="1" si="42"/>
        <v>0</v>
      </c>
      <c r="N147" s="44" t="str">
        <f t="shared" si="43"/>
        <v>大会名･行事名（正式名称を記載してください）</v>
      </c>
      <c r="O147" s="44" t="str">
        <f t="shared" si="44"/>
        <v>○○○○実行委員会</v>
      </c>
      <c r="P147" s="44" t="str">
        <f t="shared" si="45"/>
        <v>○○競技</v>
      </c>
      <c r="Q147" s="44">
        <f t="shared" si="46"/>
        <v>60</v>
      </c>
      <c r="R147" s="44">
        <f t="shared" si="47"/>
        <v>20</v>
      </c>
      <c r="S147" s="44" t="str">
        <f t="shared" si="48"/>
        <v>担当者名</v>
      </c>
      <c r="T147" s="44" t="str">
        <f t="shared" si="49"/>
        <v/>
      </c>
      <c r="U147" s="44" t="str">
        <f t="shared" si="50"/>
        <v/>
      </c>
      <c r="V147" s="44" t="str">
        <f t="shared" si="53"/>
        <v/>
      </c>
    </row>
    <row r="148" spans="1:22" ht="17.25" customHeight="1">
      <c r="A148" s="44" t="s">
        <v>242</v>
      </c>
      <c r="B148" s="44" t="s">
        <v>241</v>
      </c>
      <c r="C148" s="44" t="s">
        <v>247</v>
      </c>
      <c r="D148" s="44" t="s">
        <v>223</v>
      </c>
      <c r="E148" s="50">
        <v>4</v>
      </c>
      <c r="F148" s="44">
        <v>9</v>
      </c>
      <c r="G148" s="44" t="str">
        <f t="shared" ca="1" si="51"/>
        <v>24612</v>
      </c>
      <c r="H148" s="44" t="str">
        <f t="shared" ca="1" si="39"/>
        <v>第一屋内運動場</v>
      </c>
      <c r="I148" s="53" t="str">
        <f t="shared" ca="1" si="54"/>
        <v/>
      </c>
      <c r="J148" s="44" t="str">
        <f t="shared" ca="1" si="40"/>
        <v/>
      </c>
      <c r="K148" s="44" t="str">
        <f t="shared" ca="1" si="52"/>
        <v/>
      </c>
      <c r="L148" s="44">
        <f t="shared" ca="1" si="41"/>
        <v>0</v>
      </c>
      <c r="M148" s="44">
        <f t="shared" ca="1" si="42"/>
        <v>0</v>
      </c>
      <c r="N148" s="44" t="str">
        <f t="shared" si="43"/>
        <v>大会名･行事名（正式名称を記載してください）</v>
      </c>
      <c r="O148" s="44" t="str">
        <f t="shared" si="44"/>
        <v>○○○○実行委員会</v>
      </c>
      <c r="P148" s="44" t="str">
        <f t="shared" si="45"/>
        <v>○○競技</v>
      </c>
      <c r="Q148" s="44">
        <f t="shared" si="46"/>
        <v>60</v>
      </c>
      <c r="R148" s="44">
        <f t="shared" si="47"/>
        <v>20</v>
      </c>
      <c r="S148" s="44" t="str">
        <f t="shared" si="48"/>
        <v>担当者名</v>
      </c>
      <c r="T148" s="44" t="str">
        <f t="shared" si="49"/>
        <v/>
      </c>
      <c r="U148" s="44" t="str">
        <f t="shared" si="50"/>
        <v/>
      </c>
      <c r="V148" s="44" t="str">
        <f t="shared" si="53"/>
        <v/>
      </c>
    </row>
    <row r="149" spans="1:22" ht="17.25" customHeight="1">
      <c r="A149" s="44" t="s">
        <v>242</v>
      </c>
      <c r="B149" s="44" t="s">
        <v>241</v>
      </c>
      <c r="C149" s="44" t="s">
        <v>247</v>
      </c>
      <c r="D149" s="44" t="s">
        <v>223</v>
      </c>
      <c r="E149" s="50">
        <v>4</v>
      </c>
      <c r="F149" s="44">
        <v>10</v>
      </c>
      <c r="G149" s="44" t="str">
        <f t="shared" ca="1" si="51"/>
        <v>24622</v>
      </c>
      <c r="H149" s="44" t="str">
        <f t="shared" ca="1" si="39"/>
        <v>第二屋内運動場</v>
      </c>
      <c r="I149" s="53" t="str">
        <f t="shared" ca="1" si="54"/>
        <v/>
      </c>
      <c r="J149" s="44" t="str">
        <f t="shared" ca="1" si="40"/>
        <v/>
      </c>
      <c r="K149" s="44" t="str">
        <f t="shared" ca="1" si="52"/>
        <v/>
      </c>
      <c r="L149" s="44">
        <f t="shared" ca="1" si="41"/>
        <v>0</v>
      </c>
      <c r="M149" s="44">
        <f t="shared" ca="1" si="42"/>
        <v>0</v>
      </c>
      <c r="N149" s="44" t="str">
        <f t="shared" si="43"/>
        <v>大会名･行事名（正式名称を記載してください）</v>
      </c>
      <c r="O149" s="44" t="str">
        <f t="shared" si="44"/>
        <v>○○○○実行委員会</v>
      </c>
      <c r="P149" s="44" t="str">
        <f t="shared" si="45"/>
        <v>○○競技</v>
      </c>
      <c r="Q149" s="44">
        <f t="shared" si="46"/>
        <v>60</v>
      </c>
      <c r="R149" s="44">
        <f t="shared" si="47"/>
        <v>20</v>
      </c>
      <c r="S149" s="44" t="str">
        <f t="shared" si="48"/>
        <v>担当者名</v>
      </c>
      <c r="T149" s="44" t="str">
        <f t="shared" si="49"/>
        <v/>
      </c>
      <c r="U149" s="44" t="str">
        <f t="shared" si="50"/>
        <v/>
      </c>
      <c r="V149" s="44" t="str">
        <f t="shared" si="53"/>
        <v/>
      </c>
    </row>
    <row r="150" spans="1:22" ht="17.25" customHeight="1">
      <c r="A150" s="44" t="s">
        <v>242</v>
      </c>
      <c r="B150" s="44" t="s">
        <v>241</v>
      </c>
      <c r="C150" s="44" t="s">
        <v>247</v>
      </c>
      <c r="D150" s="44" t="s">
        <v>223</v>
      </c>
      <c r="E150" s="50">
        <v>4</v>
      </c>
      <c r="F150" s="44">
        <v>11</v>
      </c>
      <c r="G150" s="44" t="str">
        <f t="shared" ca="1" si="51"/>
        <v>24633</v>
      </c>
      <c r="H150" s="44" t="str">
        <f t="shared" ca="1" si="39"/>
        <v>第二屋内運動場会議室</v>
      </c>
      <c r="I150" s="53" t="str">
        <f t="shared" ca="1" si="54"/>
        <v/>
      </c>
      <c r="J150" s="44" t="str">
        <f t="shared" ca="1" si="40"/>
        <v/>
      </c>
      <c r="K150" s="44" t="str">
        <f t="shared" ca="1" si="52"/>
        <v/>
      </c>
      <c r="L150" s="44">
        <f t="shared" ca="1" si="41"/>
        <v>0</v>
      </c>
      <c r="M150" s="44">
        <f t="shared" ca="1" si="42"/>
        <v>0</v>
      </c>
      <c r="N150" s="44" t="str">
        <f t="shared" si="43"/>
        <v>大会名･行事名（正式名称を記載してください）</v>
      </c>
      <c r="O150" s="44" t="str">
        <f t="shared" si="44"/>
        <v>○○○○実行委員会</v>
      </c>
      <c r="P150" s="44" t="str">
        <f t="shared" si="45"/>
        <v>○○競技</v>
      </c>
      <c r="Q150" s="44">
        <f t="shared" si="46"/>
        <v>60</v>
      </c>
      <c r="R150" s="44">
        <f t="shared" si="47"/>
        <v>20</v>
      </c>
      <c r="S150" s="44" t="str">
        <f t="shared" si="48"/>
        <v>担当者名</v>
      </c>
      <c r="T150" s="44" t="str">
        <f t="shared" si="49"/>
        <v/>
      </c>
      <c r="U150" s="44" t="str">
        <f t="shared" si="50"/>
        <v/>
      </c>
      <c r="V150" s="44" t="str">
        <f t="shared" si="53"/>
        <v/>
      </c>
    </row>
    <row r="151" spans="1:22" ht="17.25" customHeight="1">
      <c r="A151" s="44" t="s">
        <v>242</v>
      </c>
      <c r="B151" s="44" t="s">
        <v>241</v>
      </c>
      <c r="C151" s="44" t="s">
        <v>247</v>
      </c>
      <c r="D151" s="44" t="s">
        <v>223</v>
      </c>
      <c r="E151" s="50">
        <v>4</v>
      </c>
      <c r="F151" s="44">
        <v>12</v>
      </c>
      <c r="G151" s="44" t="str">
        <f t="shared" ca="1" si="51"/>
        <v>24715</v>
      </c>
      <c r="H151" s="44" t="str">
        <f t="shared" ca="1" si="39"/>
        <v>全天候庭球場(ABCD面)</v>
      </c>
      <c r="I151" s="53" t="str">
        <f t="shared" ca="1" si="54"/>
        <v/>
      </c>
      <c r="J151" s="44" t="str">
        <f t="shared" ca="1" si="40"/>
        <v/>
      </c>
      <c r="K151" s="44" t="str">
        <f t="shared" ca="1" si="52"/>
        <v/>
      </c>
      <c r="L151" s="44">
        <f t="shared" ca="1" si="41"/>
        <v>0</v>
      </c>
      <c r="M151" s="44">
        <f t="shared" ca="1" si="42"/>
        <v>0</v>
      </c>
      <c r="N151" s="44" t="str">
        <f t="shared" si="43"/>
        <v>大会名･行事名（正式名称を記載してください）</v>
      </c>
      <c r="O151" s="44" t="str">
        <f t="shared" si="44"/>
        <v>○○○○実行委員会</v>
      </c>
      <c r="P151" s="44" t="str">
        <f t="shared" si="45"/>
        <v>○○競技</v>
      </c>
      <c r="Q151" s="44">
        <f t="shared" si="46"/>
        <v>60</v>
      </c>
      <c r="R151" s="44">
        <f t="shared" si="47"/>
        <v>20</v>
      </c>
      <c r="S151" s="44" t="str">
        <f t="shared" si="48"/>
        <v>担当者名</v>
      </c>
      <c r="T151" s="44" t="str">
        <f t="shared" si="49"/>
        <v/>
      </c>
      <c r="U151" s="44" t="str">
        <f t="shared" si="50"/>
        <v/>
      </c>
      <c r="V151" s="44" t="str">
        <f t="shared" si="53"/>
        <v/>
      </c>
    </row>
    <row r="152" spans="1:22" ht="17.25" customHeight="1">
      <c r="A152" s="44" t="s">
        <v>242</v>
      </c>
      <c r="B152" s="44" t="s">
        <v>241</v>
      </c>
      <c r="C152" s="44" t="s">
        <v>247</v>
      </c>
      <c r="D152" s="44" t="s">
        <v>223</v>
      </c>
      <c r="E152" s="50">
        <v>4</v>
      </c>
      <c r="F152" s="44">
        <v>13</v>
      </c>
      <c r="G152" s="44" t="str">
        <f t="shared" ca="1" si="51"/>
        <v>24725</v>
      </c>
      <c r="H152" s="44" t="str">
        <f t="shared" ca="1" si="39"/>
        <v>全天候庭球場(EFGH面)</v>
      </c>
      <c r="I152" s="53" t="str">
        <f t="shared" ca="1" si="54"/>
        <v/>
      </c>
      <c r="J152" s="44" t="str">
        <f t="shared" ca="1" si="40"/>
        <v/>
      </c>
      <c r="K152" s="44" t="str">
        <f t="shared" ca="1" si="52"/>
        <v/>
      </c>
      <c r="L152" s="44">
        <f t="shared" ca="1" si="41"/>
        <v>0</v>
      </c>
      <c r="M152" s="44">
        <f t="shared" ca="1" si="42"/>
        <v>0</v>
      </c>
      <c r="N152" s="44" t="str">
        <f t="shared" si="43"/>
        <v>大会名･行事名（正式名称を記載してください）</v>
      </c>
      <c r="O152" s="44" t="str">
        <f t="shared" si="44"/>
        <v>○○○○実行委員会</v>
      </c>
      <c r="P152" s="44" t="str">
        <f t="shared" si="45"/>
        <v>○○競技</v>
      </c>
      <c r="Q152" s="44">
        <f t="shared" si="46"/>
        <v>60</v>
      </c>
      <c r="R152" s="44">
        <f t="shared" si="47"/>
        <v>20</v>
      </c>
      <c r="S152" s="44" t="str">
        <f t="shared" si="48"/>
        <v>担当者名</v>
      </c>
      <c r="T152" s="44" t="str">
        <f t="shared" si="49"/>
        <v/>
      </c>
      <c r="U152" s="44" t="str">
        <f t="shared" si="50"/>
        <v/>
      </c>
      <c r="V152" s="44" t="str">
        <f t="shared" si="53"/>
        <v/>
      </c>
    </row>
    <row r="153" spans="1:22" ht="17.25" customHeight="1">
      <c r="A153" s="44" t="s">
        <v>242</v>
      </c>
      <c r="B153" s="44" t="s">
        <v>241</v>
      </c>
      <c r="C153" s="44" t="s">
        <v>247</v>
      </c>
      <c r="D153" s="44" t="s">
        <v>223</v>
      </c>
      <c r="E153" s="50">
        <v>4</v>
      </c>
      <c r="F153" s="44">
        <v>14</v>
      </c>
      <c r="G153" s="44" t="str">
        <f t="shared" ca="1" si="51"/>
        <v>24816</v>
      </c>
      <c r="H153" s="44" t="str">
        <f t="shared" ca="1" si="39"/>
        <v>マレットゴルフ場</v>
      </c>
      <c r="I153" s="53" t="str">
        <f t="shared" ca="1" si="54"/>
        <v/>
      </c>
      <c r="J153" s="44" t="str">
        <f t="shared" ca="1" si="40"/>
        <v/>
      </c>
      <c r="K153" s="44" t="str">
        <f t="shared" ca="1" si="52"/>
        <v/>
      </c>
      <c r="L153" s="44">
        <f t="shared" ca="1" si="41"/>
        <v>0</v>
      </c>
      <c r="M153" s="44">
        <f t="shared" ca="1" si="42"/>
        <v>0</v>
      </c>
      <c r="N153" s="44" t="str">
        <f t="shared" si="43"/>
        <v>大会名･行事名（正式名称を記載してください）</v>
      </c>
      <c r="O153" s="44" t="str">
        <f t="shared" si="44"/>
        <v>○○○○実行委員会</v>
      </c>
      <c r="P153" s="44" t="str">
        <f t="shared" si="45"/>
        <v>○○競技</v>
      </c>
      <c r="Q153" s="44">
        <f t="shared" si="46"/>
        <v>60</v>
      </c>
      <c r="R153" s="44">
        <f t="shared" si="47"/>
        <v>20</v>
      </c>
      <c r="S153" s="44" t="str">
        <f t="shared" si="48"/>
        <v>担当者名</v>
      </c>
      <c r="T153" s="44" t="str">
        <f t="shared" si="49"/>
        <v/>
      </c>
      <c r="U153" s="44" t="str">
        <f t="shared" si="50"/>
        <v/>
      </c>
      <c r="V153" s="44" t="str">
        <f t="shared" si="53"/>
        <v/>
      </c>
    </row>
    <row r="154" spans="1:22" ht="17.25" customHeight="1">
      <c r="A154" s="44" t="s">
        <v>242</v>
      </c>
      <c r="B154" s="44" t="s">
        <v>241</v>
      </c>
      <c r="C154" s="44" t="s">
        <v>247</v>
      </c>
      <c r="D154" s="44" t="s">
        <v>223</v>
      </c>
      <c r="E154" s="50">
        <v>4</v>
      </c>
      <c r="F154" s="44">
        <v>15</v>
      </c>
      <c r="G154" s="44" t="str">
        <f t="shared" ca="1" si="51"/>
        <v>24913</v>
      </c>
      <c r="H154" s="44" t="str">
        <f t="shared" ca="1" si="39"/>
        <v>弓道場</v>
      </c>
      <c r="I154" s="53" t="str">
        <f t="shared" ca="1" si="54"/>
        <v/>
      </c>
      <c r="J154" s="44" t="str">
        <f t="shared" ca="1" si="40"/>
        <v/>
      </c>
      <c r="K154" s="44" t="str">
        <f t="shared" ca="1" si="52"/>
        <v/>
      </c>
      <c r="L154" s="44">
        <f t="shared" ca="1" si="41"/>
        <v>0</v>
      </c>
      <c r="M154" s="44">
        <f t="shared" ca="1" si="42"/>
        <v>0</v>
      </c>
      <c r="N154" s="44" t="str">
        <f t="shared" si="43"/>
        <v>大会名･行事名（正式名称を記載してください）</v>
      </c>
      <c r="O154" s="44" t="str">
        <f t="shared" si="44"/>
        <v>○○○○実行委員会</v>
      </c>
      <c r="P154" s="44" t="str">
        <f t="shared" si="45"/>
        <v>○○競技</v>
      </c>
      <c r="Q154" s="44">
        <f t="shared" si="46"/>
        <v>60</v>
      </c>
      <c r="R154" s="44">
        <f t="shared" si="47"/>
        <v>20</v>
      </c>
      <c r="S154" s="44" t="str">
        <f t="shared" si="48"/>
        <v>担当者名</v>
      </c>
      <c r="T154" s="44" t="str">
        <f t="shared" si="49"/>
        <v/>
      </c>
      <c r="U154" s="44" t="str">
        <f t="shared" si="50"/>
        <v/>
      </c>
      <c r="V154" s="44" t="str">
        <f t="shared" si="53"/>
        <v/>
      </c>
    </row>
    <row r="155" spans="1:22" ht="17.25" customHeight="1">
      <c r="A155" s="44" t="s">
        <v>242</v>
      </c>
      <c r="B155" s="44" t="s">
        <v>241</v>
      </c>
      <c r="C155" s="44" t="s">
        <v>247</v>
      </c>
      <c r="D155" s="44" t="s">
        <v>223</v>
      </c>
      <c r="E155" s="50">
        <v>4</v>
      </c>
      <c r="F155" s="44">
        <v>16</v>
      </c>
      <c r="G155" s="44" t="str">
        <f t="shared" ca="1" si="51"/>
        <v>51111</v>
      </c>
      <c r="H155" s="44" t="str">
        <f t="shared" ca="1" si="39"/>
        <v>B&amp;G体育館第1体育室</v>
      </c>
      <c r="I155" s="53" t="str">
        <f t="shared" ca="1" si="54"/>
        <v/>
      </c>
      <c r="J155" s="44" t="str">
        <f t="shared" ca="1" si="40"/>
        <v/>
      </c>
      <c r="K155" s="44" t="str">
        <f t="shared" ca="1" si="52"/>
        <v/>
      </c>
      <c r="L155" s="44">
        <f t="shared" ca="1" si="41"/>
        <v>0</v>
      </c>
      <c r="M155" s="44">
        <f t="shared" ca="1" si="42"/>
        <v>0</v>
      </c>
      <c r="N155" s="44" t="str">
        <f t="shared" si="43"/>
        <v>大会名･行事名（正式名称を記載してください）</v>
      </c>
      <c r="O155" s="44" t="str">
        <f t="shared" si="44"/>
        <v>○○○○実行委員会</v>
      </c>
      <c r="P155" s="44" t="str">
        <f t="shared" si="45"/>
        <v>○○競技</v>
      </c>
      <c r="Q155" s="44">
        <f t="shared" si="46"/>
        <v>60</v>
      </c>
      <c r="R155" s="44">
        <f t="shared" si="47"/>
        <v>20</v>
      </c>
      <c r="S155" s="44" t="str">
        <f t="shared" si="48"/>
        <v>担当者名</v>
      </c>
      <c r="T155" s="44" t="str">
        <f t="shared" si="49"/>
        <v/>
      </c>
      <c r="U155" s="44" t="str">
        <f t="shared" si="50"/>
        <v/>
      </c>
      <c r="V155" s="44" t="str">
        <f t="shared" si="53"/>
        <v/>
      </c>
    </row>
    <row r="156" spans="1:22" ht="17.25" customHeight="1">
      <c r="A156" s="44" t="s">
        <v>242</v>
      </c>
      <c r="B156" s="44" t="s">
        <v>241</v>
      </c>
      <c r="C156" s="44" t="s">
        <v>247</v>
      </c>
      <c r="D156" s="44" t="s">
        <v>223</v>
      </c>
      <c r="E156" s="50">
        <v>4</v>
      </c>
      <c r="F156" s="44">
        <v>17</v>
      </c>
      <c r="G156" s="44" t="str">
        <f t="shared" ca="1" si="51"/>
        <v>51123</v>
      </c>
      <c r="H156" s="44" t="str">
        <f t="shared" ca="1" si="39"/>
        <v>B&amp;G体育館第2体育室(武道場)</v>
      </c>
      <c r="I156" s="53" t="str">
        <f t="shared" ca="1" si="54"/>
        <v/>
      </c>
      <c r="J156" s="44" t="str">
        <f t="shared" ca="1" si="40"/>
        <v/>
      </c>
      <c r="K156" s="44" t="str">
        <f t="shared" ca="1" si="52"/>
        <v/>
      </c>
      <c r="L156" s="44">
        <f t="shared" ca="1" si="41"/>
        <v>0</v>
      </c>
      <c r="M156" s="44">
        <f t="shared" ca="1" si="42"/>
        <v>0</v>
      </c>
      <c r="N156" s="44" t="str">
        <f t="shared" si="43"/>
        <v>大会名･行事名（正式名称を記載してください）</v>
      </c>
      <c r="O156" s="44" t="str">
        <f t="shared" si="44"/>
        <v>○○○○実行委員会</v>
      </c>
      <c r="P156" s="44" t="str">
        <f t="shared" si="45"/>
        <v>○○競技</v>
      </c>
      <c r="Q156" s="44">
        <f t="shared" si="46"/>
        <v>60</v>
      </c>
      <c r="R156" s="44">
        <f t="shared" si="47"/>
        <v>20</v>
      </c>
      <c r="S156" s="44" t="str">
        <f t="shared" si="48"/>
        <v>担当者名</v>
      </c>
      <c r="T156" s="44" t="str">
        <f t="shared" si="49"/>
        <v/>
      </c>
      <c r="U156" s="44" t="str">
        <f t="shared" si="50"/>
        <v/>
      </c>
      <c r="V156" s="44" t="str">
        <f t="shared" si="53"/>
        <v/>
      </c>
    </row>
    <row r="157" spans="1:22" ht="17.25" customHeight="1">
      <c r="A157" s="44" t="s">
        <v>242</v>
      </c>
      <c r="B157" s="44" t="s">
        <v>241</v>
      </c>
      <c r="C157" s="44" t="s">
        <v>247</v>
      </c>
      <c r="D157" s="44" t="s">
        <v>223</v>
      </c>
      <c r="E157" s="50">
        <v>4</v>
      </c>
      <c r="F157" s="44">
        <v>18</v>
      </c>
      <c r="G157" s="44" t="str">
        <f t="shared" ca="1" si="51"/>
        <v>51214</v>
      </c>
      <c r="H157" s="44" t="str">
        <f t="shared" ca="1" si="39"/>
        <v>平運動場</v>
      </c>
      <c r="I157" s="53" t="str">
        <f t="shared" ca="1" si="54"/>
        <v/>
      </c>
      <c r="J157" s="44" t="str">
        <f t="shared" ca="1" si="40"/>
        <v/>
      </c>
      <c r="K157" s="44" t="str">
        <f t="shared" ca="1" si="52"/>
        <v/>
      </c>
      <c r="L157" s="44">
        <f t="shared" ca="1" si="41"/>
        <v>0</v>
      </c>
      <c r="M157" s="44">
        <f t="shared" ca="1" si="42"/>
        <v>0</v>
      </c>
      <c r="N157" s="44" t="str">
        <f t="shared" si="43"/>
        <v>大会名･行事名（正式名称を記載してください）</v>
      </c>
      <c r="O157" s="44" t="str">
        <f t="shared" si="44"/>
        <v>○○○○実行委員会</v>
      </c>
      <c r="P157" s="44" t="str">
        <f t="shared" si="45"/>
        <v>○○競技</v>
      </c>
      <c r="Q157" s="44">
        <f t="shared" si="46"/>
        <v>60</v>
      </c>
      <c r="R157" s="44">
        <f t="shared" si="47"/>
        <v>20</v>
      </c>
      <c r="S157" s="44" t="str">
        <f t="shared" si="48"/>
        <v>担当者名</v>
      </c>
      <c r="T157" s="44" t="str">
        <f t="shared" si="49"/>
        <v/>
      </c>
      <c r="U157" s="44" t="str">
        <f t="shared" si="50"/>
        <v/>
      </c>
      <c r="V157" s="44" t="str">
        <f t="shared" si="53"/>
        <v/>
      </c>
    </row>
    <row r="158" spans="1:22" ht="17.25" customHeight="1">
      <c r="A158" s="44" t="s">
        <v>242</v>
      </c>
      <c r="B158" s="44" t="s">
        <v>241</v>
      </c>
      <c r="C158" s="44" t="s">
        <v>247</v>
      </c>
      <c r="D158" s="44" t="s">
        <v>223</v>
      </c>
      <c r="E158" s="50">
        <v>4</v>
      </c>
      <c r="F158" s="44">
        <v>19</v>
      </c>
      <c r="G158" s="44" t="str">
        <f t="shared" ca="1" si="51"/>
        <v>51314</v>
      </c>
      <c r="H158" s="44" t="str">
        <f t="shared" ca="1" si="39"/>
        <v>平野球場</v>
      </c>
      <c r="I158" s="53" t="str">
        <f t="shared" ca="1" si="54"/>
        <v/>
      </c>
      <c r="J158" s="44" t="str">
        <f t="shared" ca="1" si="40"/>
        <v/>
      </c>
      <c r="K158" s="44" t="str">
        <f t="shared" ca="1" si="52"/>
        <v/>
      </c>
      <c r="L158" s="44">
        <f t="shared" ca="1" si="41"/>
        <v>0</v>
      </c>
      <c r="M158" s="44">
        <f t="shared" ca="1" si="42"/>
        <v>0</v>
      </c>
      <c r="N158" s="44" t="str">
        <f t="shared" si="43"/>
        <v>大会名･行事名（正式名称を記載してください）</v>
      </c>
      <c r="O158" s="44" t="str">
        <f t="shared" si="44"/>
        <v>○○○○実行委員会</v>
      </c>
      <c r="P158" s="44" t="str">
        <f t="shared" si="45"/>
        <v>○○競技</v>
      </c>
      <c r="Q158" s="44">
        <f t="shared" si="46"/>
        <v>60</v>
      </c>
      <c r="R158" s="44">
        <f t="shared" si="47"/>
        <v>20</v>
      </c>
      <c r="S158" s="44" t="str">
        <f t="shared" si="48"/>
        <v>担当者名</v>
      </c>
      <c r="T158" s="44" t="str">
        <f t="shared" si="49"/>
        <v/>
      </c>
      <c r="U158" s="44" t="str">
        <f t="shared" si="50"/>
        <v/>
      </c>
      <c r="V158" s="44" t="str">
        <f t="shared" si="53"/>
        <v/>
      </c>
    </row>
    <row r="159" spans="1:22" ht="17.25" customHeight="1">
      <c r="A159" s="44" t="s">
        <v>242</v>
      </c>
      <c r="B159" s="44" t="s">
        <v>241</v>
      </c>
      <c r="C159" s="44" t="s">
        <v>247</v>
      </c>
      <c r="D159" s="44" t="s">
        <v>223</v>
      </c>
      <c r="E159" s="50">
        <v>4</v>
      </c>
      <c r="F159" s="44">
        <v>20</v>
      </c>
      <c r="G159" s="44" t="str">
        <f t="shared" ca="1" si="51"/>
        <v>52111</v>
      </c>
      <c r="H159" s="44" t="str">
        <f ca="1">INDIRECT($B159&amp;$F159+12)</f>
        <v>西公園体育館</v>
      </c>
      <c r="I159" s="53" t="str">
        <f t="shared" ca="1" si="54"/>
        <v/>
      </c>
      <c r="J159" s="44" t="str">
        <f t="shared" ca="1" si="40"/>
        <v/>
      </c>
      <c r="K159" s="44" t="str">
        <f t="shared" ca="1" si="52"/>
        <v/>
      </c>
      <c r="L159" s="44">
        <f t="shared" ca="1" si="41"/>
        <v>0</v>
      </c>
      <c r="M159" s="44">
        <f t="shared" ca="1" si="42"/>
        <v>0</v>
      </c>
      <c r="N159" s="44" t="str">
        <f t="shared" si="43"/>
        <v>大会名･行事名（正式名称を記載してください）</v>
      </c>
      <c r="O159" s="44" t="str">
        <f t="shared" si="44"/>
        <v>○○○○実行委員会</v>
      </c>
      <c r="P159" s="44" t="str">
        <f t="shared" si="45"/>
        <v>○○競技</v>
      </c>
      <c r="Q159" s="44">
        <f t="shared" si="46"/>
        <v>60</v>
      </c>
      <c r="R159" s="44">
        <f t="shared" si="47"/>
        <v>20</v>
      </c>
      <c r="S159" s="44" t="str">
        <f t="shared" si="48"/>
        <v>担当者名</v>
      </c>
      <c r="T159" s="44" t="str">
        <f t="shared" si="49"/>
        <v/>
      </c>
      <c r="U159" s="44" t="str">
        <f t="shared" si="50"/>
        <v/>
      </c>
      <c r="V159" s="44" t="str">
        <f t="shared" si="53"/>
        <v/>
      </c>
    </row>
    <row r="160" spans="1:22" ht="17.25" customHeight="1">
      <c r="A160" s="44" t="s">
        <v>242</v>
      </c>
      <c r="B160" s="44" t="s">
        <v>241</v>
      </c>
      <c r="C160" s="44" t="s">
        <v>247</v>
      </c>
      <c r="D160" s="44" t="s">
        <v>223</v>
      </c>
      <c r="E160" s="50">
        <v>4</v>
      </c>
      <c r="F160" s="44">
        <v>21</v>
      </c>
      <c r="G160" s="44">
        <f t="shared" ca="1" si="51"/>
        <v>0</v>
      </c>
      <c r="H160" s="44" t="str">
        <f t="shared" ca="1" si="39"/>
        <v>西公園運動場</v>
      </c>
      <c r="I160" s="53" t="str">
        <f t="shared" ca="1" si="54"/>
        <v/>
      </c>
      <c r="J160" s="44" t="str">
        <f t="shared" ca="1" si="40"/>
        <v/>
      </c>
      <c r="K160" s="44" t="str">
        <f t="shared" ca="1" si="52"/>
        <v/>
      </c>
      <c r="L160" s="44">
        <f t="shared" ca="1" si="41"/>
        <v>0</v>
      </c>
      <c r="M160" s="44">
        <f t="shared" ca="1" si="42"/>
        <v>0</v>
      </c>
      <c r="N160" s="44" t="str">
        <f t="shared" si="43"/>
        <v>大会名･行事名（正式名称を記載してください）</v>
      </c>
      <c r="O160" s="44" t="str">
        <f t="shared" si="44"/>
        <v>○○○○実行委員会</v>
      </c>
      <c r="P160" s="44" t="str">
        <f t="shared" si="45"/>
        <v>○○競技</v>
      </c>
      <c r="Q160" s="44">
        <f t="shared" si="46"/>
        <v>60</v>
      </c>
      <c r="R160" s="44">
        <f t="shared" si="47"/>
        <v>20</v>
      </c>
      <c r="S160" s="44" t="str">
        <f t="shared" si="48"/>
        <v>担当者名</v>
      </c>
      <c r="T160" s="44" t="str">
        <f t="shared" si="49"/>
        <v/>
      </c>
      <c r="U160" s="44" t="str">
        <f t="shared" si="50"/>
        <v/>
      </c>
      <c r="V160" s="44" t="str">
        <f t="shared" si="53"/>
        <v/>
      </c>
    </row>
    <row r="161" spans="1:22" ht="17.25" customHeight="1">
      <c r="A161" s="44" t="s">
        <v>242</v>
      </c>
      <c r="B161" s="44" t="s">
        <v>241</v>
      </c>
      <c r="C161" s="44" t="s">
        <v>247</v>
      </c>
      <c r="D161" s="44" t="s">
        <v>223</v>
      </c>
      <c r="E161" s="50">
        <v>4</v>
      </c>
      <c r="F161" s="44">
        <v>22</v>
      </c>
      <c r="G161" s="44">
        <f t="shared" ca="1" si="51"/>
        <v>0</v>
      </c>
      <c r="H161" s="44" t="str">
        <f t="shared" ca="1" si="39"/>
        <v>大町市旧西小学校体育館</v>
      </c>
      <c r="I161" s="53" t="str">
        <f t="shared" ca="1" si="54"/>
        <v/>
      </c>
      <c r="J161" s="44" t="str">
        <f t="shared" ca="1" si="40"/>
        <v/>
      </c>
      <c r="K161" s="44" t="str">
        <f t="shared" ca="1" si="52"/>
        <v/>
      </c>
      <c r="L161" s="44">
        <f t="shared" ca="1" si="41"/>
        <v>0</v>
      </c>
      <c r="M161" s="44">
        <f t="shared" ca="1" si="42"/>
        <v>0</v>
      </c>
      <c r="N161" s="44" t="str">
        <f t="shared" si="43"/>
        <v>大会名･行事名（正式名称を記載してください）</v>
      </c>
      <c r="O161" s="44" t="str">
        <f t="shared" si="44"/>
        <v>○○○○実行委員会</v>
      </c>
      <c r="P161" s="44" t="str">
        <f t="shared" si="45"/>
        <v>○○競技</v>
      </c>
      <c r="Q161" s="44">
        <f t="shared" si="46"/>
        <v>60</v>
      </c>
      <c r="R161" s="44">
        <f t="shared" si="47"/>
        <v>20</v>
      </c>
      <c r="S161" s="44" t="str">
        <f t="shared" si="48"/>
        <v>担当者名</v>
      </c>
      <c r="T161" s="44" t="str">
        <f t="shared" si="49"/>
        <v/>
      </c>
      <c r="U161" s="44" t="str">
        <f t="shared" si="50"/>
        <v/>
      </c>
      <c r="V161" s="44" t="str">
        <f t="shared" si="53"/>
        <v/>
      </c>
    </row>
    <row r="162" spans="1:22" ht="17.25" customHeight="1">
      <c r="A162" s="44" t="s">
        <v>242</v>
      </c>
      <c r="B162" s="44" t="s">
        <v>241</v>
      </c>
      <c r="C162" s="44" t="s">
        <v>247</v>
      </c>
      <c r="D162" s="44" t="s">
        <v>223</v>
      </c>
      <c r="E162" s="50">
        <v>4</v>
      </c>
      <c r="F162" s="44">
        <v>23</v>
      </c>
      <c r="G162" s="44" t="str">
        <f t="shared" ca="1" si="51"/>
        <v>52214</v>
      </c>
      <c r="H162" s="44" t="str">
        <f t="shared" ca="1" si="39"/>
        <v>大町市旧西小学校運動場</v>
      </c>
      <c r="I162" s="53" t="str">
        <f t="shared" ca="1" si="54"/>
        <v/>
      </c>
      <c r="J162" s="44" t="str">
        <f t="shared" ca="1" si="40"/>
        <v/>
      </c>
      <c r="K162" s="44" t="str">
        <f t="shared" ca="1" si="52"/>
        <v/>
      </c>
      <c r="L162" s="44">
        <f t="shared" ca="1" si="41"/>
        <v>0</v>
      </c>
      <c r="M162" s="44">
        <f t="shared" ca="1" si="42"/>
        <v>0</v>
      </c>
      <c r="N162" s="44" t="str">
        <f t="shared" si="43"/>
        <v>大会名･行事名（正式名称を記載してください）</v>
      </c>
      <c r="O162" s="44" t="str">
        <f t="shared" si="44"/>
        <v>○○○○実行委員会</v>
      </c>
      <c r="P162" s="44" t="str">
        <f t="shared" si="45"/>
        <v>○○競技</v>
      </c>
      <c r="Q162" s="44">
        <f t="shared" si="46"/>
        <v>60</v>
      </c>
      <c r="R162" s="44">
        <f t="shared" si="47"/>
        <v>20</v>
      </c>
      <c r="S162" s="44" t="str">
        <f t="shared" si="48"/>
        <v>担当者名</v>
      </c>
      <c r="T162" s="44" t="str">
        <f t="shared" si="49"/>
        <v/>
      </c>
      <c r="U162" s="44" t="str">
        <f t="shared" si="50"/>
        <v/>
      </c>
      <c r="V162" s="44" t="str">
        <f t="shared" si="53"/>
        <v/>
      </c>
    </row>
    <row r="163" spans="1:22" ht="17.25" customHeight="1">
      <c r="A163" s="44" t="s">
        <v>242</v>
      </c>
      <c r="B163" s="44" t="s">
        <v>241</v>
      </c>
      <c r="C163" s="44" t="s">
        <v>247</v>
      </c>
      <c r="D163" s="44" t="s">
        <v>223</v>
      </c>
      <c r="E163" s="50">
        <v>4</v>
      </c>
      <c r="F163" s="44">
        <v>24</v>
      </c>
      <c r="G163" s="44" t="str">
        <f t="shared" ca="1" si="51"/>
        <v>53114</v>
      </c>
      <c r="H163" s="44" t="str">
        <f t="shared" ca="1" si="39"/>
        <v>社体育館</v>
      </c>
      <c r="I163" s="53" t="str">
        <f t="shared" ca="1" si="54"/>
        <v/>
      </c>
      <c r="J163" s="44" t="str">
        <f t="shared" ca="1" si="40"/>
        <v/>
      </c>
      <c r="K163" s="44" t="str">
        <f t="shared" ca="1" si="52"/>
        <v/>
      </c>
      <c r="L163" s="44">
        <f t="shared" ca="1" si="41"/>
        <v>0</v>
      </c>
      <c r="M163" s="44">
        <f t="shared" ca="1" si="42"/>
        <v>0</v>
      </c>
      <c r="N163" s="44" t="str">
        <f t="shared" si="43"/>
        <v>大会名･行事名（正式名称を記載してください）</v>
      </c>
      <c r="O163" s="44" t="str">
        <f t="shared" si="44"/>
        <v>○○○○実行委員会</v>
      </c>
      <c r="P163" s="44" t="str">
        <f t="shared" si="45"/>
        <v>○○競技</v>
      </c>
      <c r="Q163" s="44">
        <f t="shared" si="46"/>
        <v>60</v>
      </c>
      <c r="R163" s="44">
        <f t="shared" si="47"/>
        <v>20</v>
      </c>
      <c r="S163" s="44" t="str">
        <f t="shared" si="48"/>
        <v>担当者名</v>
      </c>
      <c r="T163" s="44" t="str">
        <f t="shared" si="49"/>
        <v/>
      </c>
      <c r="U163" s="44" t="str">
        <f t="shared" si="50"/>
        <v/>
      </c>
      <c r="V163" s="44" t="str">
        <f t="shared" si="53"/>
        <v/>
      </c>
    </row>
    <row r="164" spans="1:22" ht="17.25" customHeight="1">
      <c r="A164" s="44" t="s">
        <v>242</v>
      </c>
      <c r="B164" s="44" t="s">
        <v>241</v>
      </c>
      <c r="C164" s="44" t="s">
        <v>247</v>
      </c>
      <c r="D164" s="44" t="s">
        <v>223</v>
      </c>
      <c r="E164" s="50">
        <v>4</v>
      </c>
      <c r="F164" s="44">
        <v>25</v>
      </c>
      <c r="G164" s="44">
        <f t="shared" ca="1" si="51"/>
        <v>0</v>
      </c>
      <c r="H164" s="44" t="str">
        <f t="shared" ca="1" si="39"/>
        <v>社B&amp;G多目的広場</v>
      </c>
      <c r="I164" s="53" t="str">
        <f t="shared" ca="1" si="54"/>
        <v/>
      </c>
      <c r="J164" s="44" t="str">
        <f t="shared" ca="1" si="40"/>
        <v/>
      </c>
      <c r="K164" s="44" t="str">
        <f t="shared" ca="1" si="52"/>
        <v/>
      </c>
      <c r="L164" s="44">
        <f t="shared" ca="1" si="41"/>
        <v>0</v>
      </c>
      <c r="M164" s="44">
        <f t="shared" ca="1" si="42"/>
        <v>0</v>
      </c>
      <c r="N164" s="44" t="str">
        <f t="shared" si="43"/>
        <v>大会名･行事名（正式名称を記載してください）</v>
      </c>
      <c r="O164" s="44" t="str">
        <f t="shared" si="44"/>
        <v>○○○○実行委員会</v>
      </c>
      <c r="P164" s="44" t="str">
        <f t="shared" si="45"/>
        <v>○○競技</v>
      </c>
      <c r="Q164" s="44">
        <f t="shared" si="46"/>
        <v>60</v>
      </c>
      <c r="R164" s="44">
        <f t="shared" si="47"/>
        <v>20</v>
      </c>
      <c r="S164" s="44" t="str">
        <f t="shared" si="48"/>
        <v>担当者名</v>
      </c>
      <c r="T164" s="44" t="str">
        <f t="shared" si="49"/>
        <v/>
      </c>
      <c r="U164" s="44" t="str">
        <f t="shared" si="50"/>
        <v/>
      </c>
      <c r="V164" s="44" t="str">
        <f t="shared" si="53"/>
        <v/>
      </c>
    </row>
    <row r="165" spans="1:22" ht="17.25" customHeight="1">
      <c r="A165" s="44" t="s">
        <v>242</v>
      </c>
      <c r="B165" s="44" t="s">
        <v>241</v>
      </c>
      <c r="C165" s="44" t="s">
        <v>247</v>
      </c>
      <c r="D165" s="44" t="s">
        <v>223</v>
      </c>
      <c r="E165" s="50">
        <v>4</v>
      </c>
      <c r="F165" s="44">
        <v>26</v>
      </c>
      <c r="G165" s="44">
        <f t="shared" ca="1" si="51"/>
        <v>0</v>
      </c>
      <c r="H165" s="44" t="str">
        <f t="shared" ca="1" si="39"/>
        <v>やしろ公園運動広場</v>
      </c>
      <c r="I165" s="53" t="str">
        <f t="shared" ca="1" si="54"/>
        <v/>
      </c>
      <c r="J165" s="44" t="str">
        <f t="shared" ca="1" si="40"/>
        <v/>
      </c>
      <c r="K165" s="44" t="str">
        <f t="shared" ca="1" si="52"/>
        <v/>
      </c>
      <c r="L165" s="44">
        <f t="shared" ca="1" si="41"/>
        <v>0</v>
      </c>
      <c r="M165" s="44">
        <f t="shared" ca="1" si="42"/>
        <v>0</v>
      </c>
      <c r="N165" s="44" t="str">
        <f t="shared" si="43"/>
        <v>大会名･行事名（正式名称を記載してください）</v>
      </c>
      <c r="O165" s="44" t="str">
        <f t="shared" si="44"/>
        <v>○○○○実行委員会</v>
      </c>
      <c r="P165" s="44" t="str">
        <f t="shared" si="45"/>
        <v>○○競技</v>
      </c>
      <c r="Q165" s="44">
        <f t="shared" si="46"/>
        <v>60</v>
      </c>
      <c r="R165" s="44">
        <f t="shared" si="47"/>
        <v>20</v>
      </c>
      <c r="S165" s="44" t="str">
        <f t="shared" si="48"/>
        <v>担当者名</v>
      </c>
      <c r="T165" s="44" t="str">
        <f t="shared" si="49"/>
        <v/>
      </c>
      <c r="U165" s="44" t="str">
        <f t="shared" si="50"/>
        <v/>
      </c>
      <c r="V165" s="44" t="str">
        <f t="shared" si="53"/>
        <v/>
      </c>
    </row>
    <row r="166" spans="1:22" ht="17.25" customHeight="1">
      <c r="A166" s="44" t="s">
        <v>242</v>
      </c>
      <c r="B166" s="44" t="s">
        <v>241</v>
      </c>
      <c r="C166" s="44" t="s">
        <v>247</v>
      </c>
      <c r="D166" s="44" t="s">
        <v>223</v>
      </c>
      <c r="E166" s="50">
        <v>4</v>
      </c>
      <c r="F166" s="44">
        <v>27</v>
      </c>
      <c r="G166" s="44" t="str">
        <f t="shared" ca="1" si="51"/>
        <v>53214</v>
      </c>
      <c r="H166" s="44" t="str">
        <f t="shared" ca="1" si="39"/>
        <v>大町市旧東小学校体育館</v>
      </c>
      <c r="I166" s="53" t="str">
        <f t="shared" ca="1" si="54"/>
        <v/>
      </c>
      <c r="J166" s="44" t="str">
        <f t="shared" ca="1" si="40"/>
        <v/>
      </c>
      <c r="K166" s="44" t="str">
        <f t="shared" ca="1" si="52"/>
        <v/>
      </c>
      <c r="L166" s="44">
        <f t="shared" ca="1" si="41"/>
        <v>0</v>
      </c>
      <c r="M166" s="44">
        <f t="shared" ca="1" si="42"/>
        <v>0</v>
      </c>
      <c r="N166" s="44" t="str">
        <f t="shared" si="43"/>
        <v>大会名･行事名（正式名称を記載してください）</v>
      </c>
      <c r="O166" s="44" t="str">
        <f t="shared" si="44"/>
        <v>○○○○実行委員会</v>
      </c>
      <c r="P166" s="44" t="str">
        <f t="shared" si="45"/>
        <v>○○競技</v>
      </c>
      <c r="Q166" s="44">
        <f t="shared" si="46"/>
        <v>60</v>
      </c>
      <c r="R166" s="44">
        <f t="shared" si="47"/>
        <v>20</v>
      </c>
      <c r="S166" s="44" t="str">
        <f t="shared" si="48"/>
        <v>担当者名</v>
      </c>
      <c r="T166" s="44" t="str">
        <f t="shared" si="49"/>
        <v/>
      </c>
      <c r="U166" s="44" t="str">
        <f t="shared" si="50"/>
        <v/>
      </c>
      <c r="V166" s="44" t="str">
        <f t="shared" si="53"/>
        <v/>
      </c>
    </row>
    <row r="167" spans="1:22" ht="17.25" customHeight="1">
      <c r="A167" s="44" t="s">
        <v>242</v>
      </c>
      <c r="B167" s="44" t="s">
        <v>241</v>
      </c>
      <c r="C167" s="44" t="s">
        <v>247</v>
      </c>
      <c r="D167" s="44" t="s">
        <v>223</v>
      </c>
      <c r="E167" s="50">
        <v>4</v>
      </c>
      <c r="F167" s="44">
        <v>28</v>
      </c>
      <c r="G167" s="44" t="str">
        <f t="shared" ca="1" si="51"/>
        <v>53311</v>
      </c>
      <c r="H167" s="44" t="str">
        <f t="shared" ca="1" si="39"/>
        <v>大町市旧東小学校運動場</v>
      </c>
      <c r="I167" s="53" t="str">
        <f t="shared" ca="1" si="54"/>
        <v/>
      </c>
      <c r="J167" s="44" t="str">
        <f t="shared" ca="1" si="40"/>
        <v/>
      </c>
      <c r="K167" s="44" t="str">
        <f t="shared" ca="1" si="52"/>
        <v/>
      </c>
      <c r="L167" s="44">
        <f t="shared" ca="1" si="41"/>
        <v>0</v>
      </c>
      <c r="M167" s="44">
        <f t="shared" ca="1" si="42"/>
        <v>0</v>
      </c>
      <c r="N167" s="44" t="str">
        <f t="shared" si="43"/>
        <v>大会名･行事名（正式名称を記載してください）</v>
      </c>
      <c r="O167" s="44" t="str">
        <f t="shared" si="44"/>
        <v>○○○○実行委員会</v>
      </c>
      <c r="P167" s="44" t="str">
        <f t="shared" si="45"/>
        <v>○○競技</v>
      </c>
      <c r="Q167" s="44">
        <f t="shared" si="46"/>
        <v>60</v>
      </c>
      <c r="R167" s="44">
        <f t="shared" si="47"/>
        <v>20</v>
      </c>
      <c r="S167" s="44" t="str">
        <f t="shared" si="48"/>
        <v>担当者名</v>
      </c>
      <c r="T167" s="44" t="str">
        <f t="shared" si="49"/>
        <v/>
      </c>
      <c r="U167" s="44" t="str">
        <f t="shared" si="50"/>
        <v/>
      </c>
      <c r="V167" s="44" t="str">
        <f t="shared" si="53"/>
        <v/>
      </c>
    </row>
    <row r="168" spans="1:22" ht="17.25" customHeight="1">
      <c r="A168" s="44" t="s">
        <v>242</v>
      </c>
      <c r="B168" s="44" t="s">
        <v>241</v>
      </c>
      <c r="C168" s="44" t="s">
        <v>247</v>
      </c>
      <c r="D168" s="44" t="s">
        <v>223</v>
      </c>
      <c r="E168" s="50">
        <v>4</v>
      </c>
      <c r="F168" s="44">
        <v>29</v>
      </c>
      <c r="G168" s="44" t="str">
        <f t="shared" ca="1" si="51"/>
        <v>54114</v>
      </c>
      <c r="H168" s="44" t="str">
        <f t="shared" ca="1" si="39"/>
        <v>常盤運動場</v>
      </c>
      <c r="I168" s="53" t="str">
        <f t="shared" ca="1" si="54"/>
        <v/>
      </c>
      <c r="J168" s="44" t="str">
        <f t="shared" ca="1" si="40"/>
        <v/>
      </c>
      <c r="K168" s="44" t="str">
        <f t="shared" ca="1" si="52"/>
        <v/>
      </c>
      <c r="L168" s="44">
        <f t="shared" ca="1" si="41"/>
        <v>0</v>
      </c>
      <c r="M168" s="44">
        <f t="shared" ca="1" si="42"/>
        <v>0</v>
      </c>
      <c r="N168" s="44" t="str">
        <f t="shared" si="43"/>
        <v>大会名･行事名（正式名称を記載してください）</v>
      </c>
      <c r="O168" s="44" t="str">
        <f t="shared" si="44"/>
        <v>○○○○実行委員会</v>
      </c>
      <c r="P168" s="44" t="str">
        <f t="shared" si="45"/>
        <v>○○競技</v>
      </c>
      <c r="Q168" s="44">
        <f t="shared" si="46"/>
        <v>60</v>
      </c>
      <c r="R168" s="44">
        <f t="shared" si="47"/>
        <v>20</v>
      </c>
      <c r="S168" s="44" t="str">
        <f t="shared" si="48"/>
        <v>担当者名</v>
      </c>
      <c r="T168" s="44" t="str">
        <f t="shared" si="49"/>
        <v/>
      </c>
      <c r="U168" s="44" t="str">
        <f t="shared" si="50"/>
        <v/>
      </c>
      <c r="V168" s="44" t="str">
        <f t="shared" si="53"/>
        <v/>
      </c>
    </row>
    <row r="169" spans="1:22" ht="17.25" customHeight="1">
      <c r="A169" s="44" t="s">
        <v>242</v>
      </c>
      <c r="B169" s="44" t="s">
        <v>241</v>
      </c>
      <c r="C169" s="44" t="s">
        <v>247</v>
      </c>
      <c r="D169" s="44" t="s">
        <v>223</v>
      </c>
      <c r="E169" s="50">
        <v>4</v>
      </c>
      <c r="F169" s="44">
        <v>30</v>
      </c>
      <c r="G169" s="44" t="str">
        <f t="shared" ca="1" si="51"/>
        <v>55111</v>
      </c>
      <c r="H169" s="44" t="str">
        <f t="shared" ca="1" si="39"/>
        <v>美麻トレーニングセンター</v>
      </c>
      <c r="I169" s="53" t="str">
        <f t="shared" ca="1" si="54"/>
        <v/>
      </c>
      <c r="J169" s="44" t="str">
        <f t="shared" ca="1" si="40"/>
        <v/>
      </c>
      <c r="K169" s="44" t="str">
        <f t="shared" ca="1" si="52"/>
        <v/>
      </c>
      <c r="L169" s="44">
        <f t="shared" ca="1" si="41"/>
        <v>0</v>
      </c>
      <c r="M169" s="44">
        <f t="shared" ca="1" si="42"/>
        <v>0</v>
      </c>
      <c r="N169" s="44" t="str">
        <f t="shared" si="43"/>
        <v>大会名･行事名（正式名称を記載してください）</v>
      </c>
      <c r="O169" s="44" t="str">
        <f t="shared" si="44"/>
        <v>○○○○実行委員会</v>
      </c>
      <c r="P169" s="44" t="str">
        <f t="shared" si="45"/>
        <v>○○競技</v>
      </c>
      <c r="Q169" s="44">
        <f t="shared" si="46"/>
        <v>60</v>
      </c>
      <c r="R169" s="44">
        <f t="shared" si="47"/>
        <v>20</v>
      </c>
      <c r="S169" s="44" t="str">
        <f t="shared" si="48"/>
        <v>担当者名</v>
      </c>
      <c r="T169" s="44" t="str">
        <f t="shared" si="49"/>
        <v/>
      </c>
      <c r="U169" s="44" t="str">
        <f t="shared" si="50"/>
        <v/>
      </c>
      <c r="V169" s="44" t="str">
        <f t="shared" si="53"/>
        <v/>
      </c>
    </row>
    <row r="170" spans="1:22" ht="17.25" customHeight="1">
      <c r="A170" s="44" t="s">
        <v>242</v>
      </c>
      <c r="B170" s="44" t="s">
        <v>241</v>
      </c>
      <c r="C170" s="44" t="s">
        <v>247</v>
      </c>
      <c r="D170" s="44" t="s">
        <v>223</v>
      </c>
      <c r="E170" s="50">
        <v>4</v>
      </c>
      <c r="F170" s="44">
        <v>31</v>
      </c>
      <c r="G170" s="44" t="str">
        <f t="shared" ca="1" si="51"/>
        <v>55215</v>
      </c>
      <c r="H170" s="44" t="str">
        <f t="shared" ca="1" si="39"/>
        <v>美麻テニスコート</v>
      </c>
      <c r="I170" s="53" t="str">
        <f t="shared" ca="1" si="54"/>
        <v/>
      </c>
      <c r="J170" s="44" t="str">
        <f t="shared" ca="1" si="40"/>
        <v/>
      </c>
      <c r="K170" s="44" t="str">
        <f t="shared" ca="1" si="52"/>
        <v/>
      </c>
      <c r="L170" s="44">
        <f t="shared" ca="1" si="41"/>
        <v>0</v>
      </c>
      <c r="M170" s="44">
        <f t="shared" ca="1" si="42"/>
        <v>0</v>
      </c>
      <c r="N170" s="44" t="str">
        <f t="shared" si="43"/>
        <v>大会名･行事名（正式名称を記載してください）</v>
      </c>
      <c r="O170" s="44" t="str">
        <f t="shared" si="44"/>
        <v>○○○○実行委員会</v>
      </c>
      <c r="P170" s="44" t="str">
        <f t="shared" si="45"/>
        <v>○○競技</v>
      </c>
      <c r="Q170" s="44">
        <f t="shared" si="46"/>
        <v>60</v>
      </c>
      <c r="R170" s="44">
        <f t="shared" si="47"/>
        <v>20</v>
      </c>
      <c r="S170" s="44" t="str">
        <f t="shared" si="48"/>
        <v>担当者名</v>
      </c>
      <c r="T170" s="44" t="str">
        <f t="shared" si="49"/>
        <v/>
      </c>
      <c r="U170" s="44" t="str">
        <f t="shared" si="50"/>
        <v/>
      </c>
      <c r="V170" s="44" t="str">
        <f t="shared" si="53"/>
        <v/>
      </c>
    </row>
    <row r="171" spans="1:22" ht="17.25" customHeight="1">
      <c r="A171" s="44" t="s">
        <v>242</v>
      </c>
      <c r="B171" s="44" t="s">
        <v>241</v>
      </c>
      <c r="C171" s="44" t="s">
        <v>247</v>
      </c>
      <c r="D171" s="44" t="s">
        <v>223</v>
      </c>
      <c r="E171" s="50">
        <v>4</v>
      </c>
      <c r="F171" s="44">
        <v>32</v>
      </c>
      <c r="G171" s="44" t="str">
        <f t="shared" ca="1" si="51"/>
        <v>55314</v>
      </c>
      <c r="H171" s="44" t="str">
        <f t="shared" ca="1" si="39"/>
        <v>美麻運動場</v>
      </c>
      <c r="I171" s="53" t="str">
        <f t="shared" ca="1" si="54"/>
        <v/>
      </c>
      <c r="J171" s="44" t="str">
        <f t="shared" ca="1" si="40"/>
        <v/>
      </c>
      <c r="K171" s="44" t="str">
        <f t="shared" ca="1" si="52"/>
        <v/>
      </c>
      <c r="L171" s="44">
        <f t="shared" ca="1" si="41"/>
        <v>0</v>
      </c>
      <c r="M171" s="44">
        <f t="shared" ca="1" si="42"/>
        <v>0</v>
      </c>
      <c r="N171" s="44" t="str">
        <f t="shared" si="43"/>
        <v>大会名･行事名（正式名称を記載してください）</v>
      </c>
      <c r="O171" s="44" t="str">
        <f t="shared" si="44"/>
        <v>○○○○実行委員会</v>
      </c>
      <c r="P171" s="44" t="str">
        <f t="shared" si="45"/>
        <v>○○競技</v>
      </c>
      <c r="Q171" s="44">
        <f t="shared" si="46"/>
        <v>60</v>
      </c>
      <c r="R171" s="44">
        <f t="shared" si="47"/>
        <v>20</v>
      </c>
      <c r="S171" s="44" t="str">
        <f t="shared" si="48"/>
        <v>担当者名</v>
      </c>
      <c r="T171" s="44" t="str">
        <f t="shared" si="49"/>
        <v/>
      </c>
      <c r="U171" s="44" t="str">
        <f t="shared" si="50"/>
        <v/>
      </c>
      <c r="V171" s="44" t="str">
        <f t="shared" si="53"/>
        <v/>
      </c>
    </row>
    <row r="172" spans="1:22" ht="17.25" customHeight="1">
      <c r="A172" s="44" t="s">
        <v>242</v>
      </c>
      <c r="B172" s="44" t="s">
        <v>241</v>
      </c>
      <c r="C172" s="44" t="s">
        <v>247</v>
      </c>
      <c r="D172" s="44" t="s">
        <v>223</v>
      </c>
      <c r="E172" s="50">
        <v>4</v>
      </c>
      <c r="F172" s="44">
        <v>33</v>
      </c>
      <c r="G172" s="44" t="str">
        <f t="shared" ca="1" si="51"/>
        <v>55414</v>
      </c>
      <c r="H172" s="44" t="str">
        <f t="shared" ca="1" si="39"/>
        <v>美麻丸山公園運動広場</v>
      </c>
      <c r="I172" s="53" t="str">
        <f t="shared" ca="1" si="54"/>
        <v/>
      </c>
      <c r="J172" s="44" t="str">
        <f t="shared" ca="1" si="40"/>
        <v/>
      </c>
      <c r="K172" s="44" t="str">
        <f t="shared" ca="1" si="52"/>
        <v/>
      </c>
      <c r="L172" s="44">
        <f t="shared" ca="1" si="41"/>
        <v>0</v>
      </c>
      <c r="M172" s="44">
        <f t="shared" ca="1" si="42"/>
        <v>0</v>
      </c>
      <c r="N172" s="44" t="str">
        <f t="shared" si="43"/>
        <v>大会名･行事名（正式名称を記載してください）</v>
      </c>
      <c r="O172" s="44" t="str">
        <f t="shared" si="44"/>
        <v>○○○○実行委員会</v>
      </c>
      <c r="P172" s="44" t="str">
        <f t="shared" si="45"/>
        <v>○○競技</v>
      </c>
      <c r="Q172" s="44">
        <f t="shared" si="46"/>
        <v>60</v>
      </c>
      <c r="R172" s="44">
        <f t="shared" si="47"/>
        <v>20</v>
      </c>
      <c r="S172" s="44" t="str">
        <f t="shared" si="48"/>
        <v>担当者名</v>
      </c>
      <c r="T172" s="44" t="str">
        <f t="shared" si="49"/>
        <v/>
      </c>
      <c r="U172" s="44" t="str">
        <f t="shared" si="50"/>
        <v/>
      </c>
      <c r="V172" s="44" t="str">
        <f t="shared" si="53"/>
        <v/>
      </c>
    </row>
    <row r="173" spans="1:22" ht="17.25" customHeight="1">
      <c r="A173" s="44" t="s">
        <v>242</v>
      </c>
      <c r="B173" s="44" t="s">
        <v>241</v>
      </c>
      <c r="C173" s="44" t="s">
        <v>247</v>
      </c>
      <c r="D173" s="44" t="s">
        <v>223</v>
      </c>
      <c r="E173" s="50">
        <v>4</v>
      </c>
      <c r="F173" s="44">
        <v>34</v>
      </c>
      <c r="G173" s="44" t="str">
        <f t="shared" ca="1" si="51"/>
        <v>56111</v>
      </c>
      <c r="H173" s="44" t="str">
        <f t="shared" ca="1" si="39"/>
        <v>八坂トレーニングセンター</v>
      </c>
      <c r="I173" s="53" t="str">
        <f t="shared" ca="1" si="54"/>
        <v/>
      </c>
      <c r="J173" s="44" t="str">
        <f t="shared" ca="1" si="40"/>
        <v/>
      </c>
      <c r="K173" s="44" t="str">
        <f t="shared" ca="1" si="52"/>
        <v/>
      </c>
      <c r="L173" s="44">
        <f t="shared" ca="1" si="41"/>
        <v>0</v>
      </c>
      <c r="M173" s="44">
        <f t="shared" ca="1" si="42"/>
        <v>0</v>
      </c>
      <c r="N173" s="44" t="str">
        <f t="shared" si="43"/>
        <v>大会名･行事名（正式名称を記載してください）</v>
      </c>
      <c r="O173" s="44" t="str">
        <f t="shared" si="44"/>
        <v>○○○○実行委員会</v>
      </c>
      <c r="P173" s="44" t="str">
        <f t="shared" si="45"/>
        <v>○○競技</v>
      </c>
      <c r="Q173" s="44">
        <f t="shared" si="46"/>
        <v>60</v>
      </c>
      <c r="R173" s="44">
        <f t="shared" si="47"/>
        <v>20</v>
      </c>
      <c r="S173" s="44" t="str">
        <f t="shared" si="48"/>
        <v>担当者名</v>
      </c>
      <c r="T173" s="44" t="str">
        <f t="shared" si="49"/>
        <v/>
      </c>
      <c r="U173" s="44" t="str">
        <f t="shared" si="50"/>
        <v/>
      </c>
      <c r="V173" s="44" t="str">
        <f t="shared" si="53"/>
        <v/>
      </c>
    </row>
    <row r="174" spans="1:22" ht="17.25" customHeight="1">
      <c r="A174" s="44" t="s">
        <v>242</v>
      </c>
      <c r="B174" s="44" t="s">
        <v>241</v>
      </c>
      <c r="C174" s="44" t="s">
        <v>247</v>
      </c>
      <c r="D174" s="44" t="s">
        <v>223</v>
      </c>
      <c r="E174" s="50">
        <v>4</v>
      </c>
      <c r="F174" s="44">
        <v>35</v>
      </c>
      <c r="G174" s="44" t="str">
        <f t="shared" ca="1" si="51"/>
        <v>99999</v>
      </c>
      <c r="H174" s="44">
        <f t="shared" ca="1" si="39"/>
        <v>0</v>
      </c>
      <c r="I174" s="53" t="str">
        <f t="shared" ca="1" si="54"/>
        <v/>
      </c>
      <c r="J174" s="44" t="str">
        <f t="shared" ca="1" si="40"/>
        <v/>
      </c>
      <c r="K174" s="44" t="str">
        <f t="shared" ca="1" si="52"/>
        <v/>
      </c>
      <c r="L174" s="44">
        <f t="shared" ca="1" si="41"/>
        <v>0</v>
      </c>
      <c r="M174" s="44">
        <f t="shared" ca="1" si="42"/>
        <v>0</v>
      </c>
      <c r="N174" s="44" t="str">
        <f t="shared" si="43"/>
        <v>大会名･行事名（正式名称を記載してください）</v>
      </c>
      <c r="O174" s="44" t="str">
        <f t="shared" si="44"/>
        <v>○○○○実行委員会</v>
      </c>
      <c r="P174" s="44" t="str">
        <f t="shared" si="45"/>
        <v>○○競技</v>
      </c>
      <c r="Q174" s="44">
        <f t="shared" si="46"/>
        <v>60</v>
      </c>
      <c r="R174" s="44">
        <f t="shared" si="47"/>
        <v>20</v>
      </c>
      <c r="S174" s="44" t="str">
        <f t="shared" si="48"/>
        <v>担当者名</v>
      </c>
      <c r="T174" s="44" t="str">
        <f t="shared" si="49"/>
        <v/>
      </c>
      <c r="U174" s="44" t="str">
        <f t="shared" si="50"/>
        <v/>
      </c>
      <c r="V174" s="44" t="str">
        <f t="shared" si="53"/>
        <v/>
      </c>
    </row>
    <row r="175" spans="1:22" ht="17.25" customHeight="1">
      <c r="A175" s="44" t="s">
        <v>242</v>
      </c>
      <c r="B175" s="44" t="s">
        <v>241</v>
      </c>
      <c r="C175" s="44" t="s">
        <v>247</v>
      </c>
      <c r="D175" s="44" t="s">
        <v>223</v>
      </c>
      <c r="E175" s="50">
        <v>4</v>
      </c>
      <c r="F175" s="44">
        <v>36</v>
      </c>
      <c r="G175" s="44">
        <f t="shared" ca="1" si="51"/>
        <v>0</v>
      </c>
      <c r="H175" s="44">
        <f t="shared" ca="1" si="39"/>
        <v>0</v>
      </c>
      <c r="I175" s="53" t="str">
        <f t="shared" ca="1" si="54"/>
        <v/>
      </c>
      <c r="J175" s="44" t="str">
        <f t="shared" ca="1" si="40"/>
        <v/>
      </c>
      <c r="K175" s="44" t="str">
        <f t="shared" ca="1" si="52"/>
        <v/>
      </c>
      <c r="L175" s="44">
        <f t="shared" ca="1" si="41"/>
        <v>0</v>
      </c>
      <c r="M175" s="44">
        <f t="shared" ca="1" si="42"/>
        <v>0</v>
      </c>
      <c r="N175" s="44" t="str">
        <f t="shared" si="43"/>
        <v>大会名･行事名（正式名称を記載してください）</v>
      </c>
      <c r="O175" s="44" t="str">
        <f t="shared" si="44"/>
        <v>○○○○実行委員会</v>
      </c>
      <c r="P175" s="44" t="str">
        <f t="shared" si="45"/>
        <v>○○競技</v>
      </c>
      <c r="Q175" s="44">
        <f t="shared" si="46"/>
        <v>60</v>
      </c>
      <c r="R175" s="44">
        <f t="shared" si="47"/>
        <v>20</v>
      </c>
      <c r="S175" s="44" t="str">
        <f t="shared" si="48"/>
        <v>担当者名</v>
      </c>
      <c r="T175" s="44" t="str">
        <f t="shared" si="49"/>
        <v/>
      </c>
      <c r="U175" s="44" t="str">
        <f t="shared" si="50"/>
        <v/>
      </c>
      <c r="V175" s="44" t="str">
        <f t="shared" si="53"/>
        <v/>
      </c>
    </row>
    <row r="176" spans="1:22" ht="17.25" customHeight="1">
      <c r="A176" s="44" t="s">
        <v>242</v>
      </c>
      <c r="B176" s="44" t="s">
        <v>241</v>
      </c>
      <c r="C176" s="44" t="s">
        <v>247</v>
      </c>
      <c r="D176" s="44" t="s">
        <v>223</v>
      </c>
      <c r="E176" s="50">
        <v>4</v>
      </c>
      <c r="F176" s="44">
        <v>37</v>
      </c>
      <c r="G176" s="44">
        <f t="shared" ca="1" si="51"/>
        <v>0</v>
      </c>
      <c r="H176" s="44">
        <f t="shared" ca="1" si="39"/>
        <v>0</v>
      </c>
      <c r="I176" s="53" t="str">
        <f t="shared" ca="1" si="54"/>
        <v/>
      </c>
      <c r="J176" s="44" t="str">
        <f t="shared" ca="1" si="40"/>
        <v/>
      </c>
      <c r="K176" s="44" t="str">
        <f t="shared" ca="1" si="52"/>
        <v/>
      </c>
      <c r="L176" s="44">
        <f t="shared" ca="1" si="41"/>
        <v>0</v>
      </c>
      <c r="M176" s="44">
        <f t="shared" ca="1" si="42"/>
        <v>0</v>
      </c>
      <c r="N176" s="44" t="str">
        <f t="shared" si="43"/>
        <v>大会名･行事名（正式名称を記載してください）</v>
      </c>
      <c r="O176" s="44" t="str">
        <f t="shared" si="44"/>
        <v>○○○○実行委員会</v>
      </c>
      <c r="P176" s="44" t="str">
        <f t="shared" si="45"/>
        <v>○○競技</v>
      </c>
      <c r="Q176" s="44">
        <f t="shared" si="46"/>
        <v>60</v>
      </c>
      <c r="R176" s="44">
        <f t="shared" si="47"/>
        <v>20</v>
      </c>
      <c r="S176" s="44" t="str">
        <f t="shared" si="48"/>
        <v>担当者名</v>
      </c>
      <c r="T176" s="44" t="str">
        <f t="shared" si="49"/>
        <v/>
      </c>
      <c r="U176" s="44" t="str">
        <f t="shared" si="50"/>
        <v/>
      </c>
      <c r="V176" s="44" t="str">
        <f t="shared" si="53"/>
        <v/>
      </c>
    </row>
    <row r="177" spans="1:22" ht="17.25" customHeight="1">
      <c r="A177" s="44" t="s">
        <v>242</v>
      </c>
      <c r="B177" s="44" t="s">
        <v>241</v>
      </c>
      <c r="C177" s="44" t="s">
        <v>247</v>
      </c>
      <c r="D177" s="44" t="s">
        <v>223</v>
      </c>
      <c r="E177" s="50">
        <v>4</v>
      </c>
      <c r="F177" s="44">
        <v>38</v>
      </c>
      <c r="G177" s="44">
        <f t="shared" ca="1" si="51"/>
        <v>0</v>
      </c>
      <c r="H177" s="44">
        <f t="shared" ca="1" si="39"/>
        <v>0</v>
      </c>
      <c r="I177" s="53" t="str">
        <f t="shared" ca="1" si="54"/>
        <v/>
      </c>
      <c r="J177" s="44" t="str">
        <f t="shared" ca="1" si="40"/>
        <v/>
      </c>
      <c r="K177" s="44" t="str">
        <f t="shared" ca="1" si="52"/>
        <v/>
      </c>
      <c r="L177" s="44">
        <f t="shared" ca="1" si="41"/>
        <v>0</v>
      </c>
      <c r="M177" s="44">
        <f t="shared" ca="1" si="42"/>
        <v>0</v>
      </c>
      <c r="N177" s="44" t="str">
        <f t="shared" si="43"/>
        <v>大会名･行事名（正式名称を記載してください）</v>
      </c>
      <c r="O177" s="44" t="str">
        <f t="shared" si="44"/>
        <v>○○○○実行委員会</v>
      </c>
      <c r="P177" s="44" t="str">
        <f t="shared" si="45"/>
        <v>○○競技</v>
      </c>
      <c r="Q177" s="44">
        <f t="shared" si="46"/>
        <v>60</v>
      </c>
      <c r="R177" s="44">
        <f t="shared" si="47"/>
        <v>20</v>
      </c>
      <c r="S177" s="44" t="str">
        <f t="shared" si="48"/>
        <v>担当者名</v>
      </c>
      <c r="T177" s="44" t="str">
        <f t="shared" si="49"/>
        <v/>
      </c>
      <c r="U177" s="44" t="str">
        <f t="shared" si="50"/>
        <v/>
      </c>
      <c r="V177" s="44" t="str">
        <f t="shared" si="53"/>
        <v/>
      </c>
    </row>
    <row r="178" spans="1:22" ht="17.25" customHeight="1">
      <c r="A178" s="44" t="s">
        <v>242</v>
      </c>
      <c r="B178" s="44" t="s">
        <v>241</v>
      </c>
      <c r="C178" s="44" t="s">
        <v>247</v>
      </c>
      <c r="D178" s="44" t="s">
        <v>223</v>
      </c>
      <c r="E178" s="50">
        <v>4</v>
      </c>
      <c r="F178" s="44">
        <v>39</v>
      </c>
      <c r="G178" s="44">
        <f t="shared" ca="1" si="51"/>
        <v>0</v>
      </c>
      <c r="H178" s="44">
        <f t="shared" ca="1" si="39"/>
        <v>0</v>
      </c>
      <c r="I178" s="53" t="str">
        <f t="shared" ca="1" si="54"/>
        <v/>
      </c>
      <c r="J178" s="44" t="str">
        <f t="shared" ca="1" si="40"/>
        <v/>
      </c>
      <c r="K178" s="44" t="str">
        <f t="shared" ca="1" si="52"/>
        <v/>
      </c>
      <c r="L178" s="44">
        <f t="shared" ca="1" si="41"/>
        <v>0</v>
      </c>
      <c r="M178" s="44">
        <f t="shared" ca="1" si="42"/>
        <v>0</v>
      </c>
      <c r="N178" s="44" t="str">
        <f t="shared" si="43"/>
        <v>大会名･行事名（正式名称を記載してください）</v>
      </c>
      <c r="O178" s="44" t="str">
        <f t="shared" si="44"/>
        <v>○○○○実行委員会</v>
      </c>
      <c r="P178" s="44" t="str">
        <f t="shared" si="45"/>
        <v>○○競技</v>
      </c>
      <c r="Q178" s="44">
        <f t="shared" si="46"/>
        <v>60</v>
      </c>
      <c r="R178" s="44">
        <f t="shared" si="47"/>
        <v>20</v>
      </c>
      <c r="S178" s="44" t="str">
        <f t="shared" si="48"/>
        <v>担当者名</v>
      </c>
      <c r="T178" s="44" t="str">
        <f t="shared" si="49"/>
        <v/>
      </c>
      <c r="U178" s="44" t="str">
        <f t="shared" si="50"/>
        <v/>
      </c>
      <c r="V178" s="44" t="str">
        <f t="shared" si="53"/>
        <v/>
      </c>
    </row>
    <row r="179" spans="1:22" ht="17.25" customHeight="1">
      <c r="A179" s="44" t="s">
        <v>242</v>
      </c>
      <c r="B179" s="44" t="s">
        <v>241</v>
      </c>
      <c r="C179" s="44" t="s">
        <v>247</v>
      </c>
      <c r="D179" s="44" t="s">
        <v>223</v>
      </c>
      <c r="E179" s="50">
        <v>4</v>
      </c>
      <c r="F179" s="44">
        <v>40</v>
      </c>
      <c r="G179" s="44">
        <f t="shared" ca="1" si="51"/>
        <v>0</v>
      </c>
      <c r="H179" s="44">
        <f t="shared" ca="1" si="39"/>
        <v>0</v>
      </c>
      <c r="I179" s="53" t="str">
        <f t="shared" ca="1" si="54"/>
        <v/>
      </c>
      <c r="J179" s="44" t="str">
        <f t="shared" ca="1" si="40"/>
        <v/>
      </c>
      <c r="K179" s="44" t="str">
        <f t="shared" ca="1" si="52"/>
        <v/>
      </c>
      <c r="L179" s="44">
        <f t="shared" ca="1" si="41"/>
        <v>0</v>
      </c>
      <c r="M179" s="44">
        <f t="shared" ca="1" si="42"/>
        <v>0</v>
      </c>
      <c r="N179" s="44" t="str">
        <f t="shared" si="43"/>
        <v>大会名･行事名（正式名称を記載してください）</v>
      </c>
      <c r="O179" s="44" t="str">
        <f t="shared" si="44"/>
        <v>○○○○実行委員会</v>
      </c>
      <c r="P179" s="44" t="str">
        <f t="shared" si="45"/>
        <v>○○競技</v>
      </c>
      <c r="Q179" s="44">
        <f t="shared" si="46"/>
        <v>60</v>
      </c>
      <c r="R179" s="44">
        <f t="shared" si="47"/>
        <v>20</v>
      </c>
      <c r="S179" s="44" t="str">
        <f t="shared" si="48"/>
        <v>担当者名</v>
      </c>
      <c r="T179" s="44" t="str">
        <f t="shared" si="49"/>
        <v/>
      </c>
      <c r="U179" s="44" t="str">
        <f t="shared" si="50"/>
        <v/>
      </c>
      <c r="V179" s="44" t="str">
        <f t="shared" si="53"/>
        <v/>
      </c>
    </row>
    <row r="180" spans="1:22" ht="17.25" customHeight="1">
      <c r="A180" s="44" t="s">
        <v>242</v>
      </c>
      <c r="B180" s="44" t="s">
        <v>241</v>
      </c>
      <c r="C180" s="44" t="s">
        <v>247</v>
      </c>
      <c r="D180" s="44" t="s">
        <v>223</v>
      </c>
      <c r="E180" s="50">
        <v>4</v>
      </c>
      <c r="F180" s="44">
        <v>41</v>
      </c>
      <c r="G180" s="44">
        <f t="shared" ca="1" si="51"/>
        <v>0</v>
      </c>
      <c r="H180" s="44">
        <f t="shared" ca="1" si="39"/>
        <v>0</v>
      </c>
      <c r="I180" s="53" t="str">
        <f t="shared" ca="1" si="54"/>
        <v/>
      </c>
      <c r="J180" s="44" t="str">
        <f t="shared" ca="1" si="40"/>
        <v/>
      </c>
      <c r="K180" s="44" t="str">
        <f t="shared" ca="1" si="52"/>
        <v/>
      </c>
      <c r="L180" s="44">
        <f t="shared" ca="1" si="41"/>
        <v>0</v>
      </c>
      <c r="M180" s="44">
        <f t="shared" ca="1" si="42"/>
        <v>0</v>
      </c>
      <c r="N180" s="44" t="str">
        <f t="shared" si="43"/>
        <v>大会名･行事名（正式名称を記載してください）</v>
      </c>
      <c r="O180" s="44" t="str">
        <f t="shared" si="44"/>
        <v>○○○○実行委員会</v>
      </c>
      <c r="P180" s="44" t="str">
        <f t="shared" si="45"/>
        <v>○○競技</v>
      </c>
      <c r="Q180" s="44">
        <f t="shared" si="46"/>
        <v>60</v>
      </c>
      <c r="R180" s="44">
        <f t="shared" si="47"/>
        <v>20</v>
      </c>
      <c r="S180" s="44" t="str">
        <f t="shared" si="48"/>
        <v>担当者名</v>
      </c>
      <c r="T180" s="44" t="str">
        <f t="shared" si="49"/>
        <v/>
      </c>
      <c r="U180" s="44" t="str">
        <f t="shared" si="50"/>
        <v/>
      </c>
      <c r="V180" s="44" t="str">
        <f t="shared" si="53"/>
        <v/>
      </c>
    </row>
    <row r="181" spans="1:22" ht="17.25" customHeight="1">
      <c r="A181" s="44" t="s">
        <v>242</v>
      </c>
      <c r="B181" s="44" t="s">
        <v>241</v>
      </c>
      <c r="C181" s="44" t="s">
        <v>247</v>
      </c>
      <c r="D181" s="44" t="s">
        <v>223</v>
      </c>
      <c r="E181" s="50">
        <v>4</v>
      </c>
      <c r="F181" s="44">
        <v>42</v>
      </c>
      <c r="G181" s="44">
        <f t="shared" ca="1" si="51"/>
        <v>0</v>
      </c>
      <c r="H181" s="44">
        <f t="shared" ca="1" si="39"/>
        <v>0</v>
      </c>
      <c r="I181" s="53" t="str">
        <f t="shared" ca="1" si="54"/>
        <v/>
      </c>
      <c r="J181" s="44" t="str">
        <f t="shared" ca="1" si="40"/>
        <v/>
      </c>
      <c r="K181" s="44" t="str">
        <f t="shared" ca="1" si="52"/>
        <v/>
      </c>
      <c r="L181" s="44">
        <f t="shared" ca="1" si="41"/>
        <v>0</v>
      </c>
      <c r="M181" s="44">
        <f t="shared" ca="1" si="42"/>
        <v>0</v>
      </c>
      <c r="N181" s="44" t="str">
        <f t="shared" si="43"/>
        <v>大会名･行事名（正式名称を記載してください）</v>
      </c>
      <c r="O181" s="44" t="str">
        <f t="shared" si="44"/>
        <v>○○○○実行委員会</v>
      </c>
      <c r="P181" s="44" t="str">
        <f t="shared" si="45"/>
        <v>○○競技</v>
      </c>
      <c r="Q181" s="44">
        <f t="shared" si="46"/>
        <v>60</v>
      </c>
      <c r="R181" s="44">
        <f t="shared" si="47"/>
        <v>20</v>
      </c>
      <c r="S181" s="44" t="str">
        <f t="shared" si="48"/>
        <v>担当者名</v>
      </c>
      <c r="T181" s="44" t="str">
        <f t="shared" si="49"/>
        <v/>
      </c>
      <c r="U181" s="44" t="str">
        <f t="shared" si="50"/>
        <v/>
      </c>
      <c r="V181" s="44" t="str">
        <f t="shared" si="53"/>
        <v/>
      </c>
    </row>
    <row r="182" spans="1:22" ht="17.25" customHeight="1">
      <c r="A182" s="44" t="s">
        <v>242</v>
      </c>
      <c r="B182" s="44" t="s">
        <v>241</v>
      </c>
      <c r="C182" s="44" t="s">
        <v>247</v>
      </c>
      <c r="D182" s="44" t="s">
        <v>223</v>
      </c>
      <c r="E182" s="50">
        <v>4</v>
      </c>
      <c r="F182" s="44">
        <v>43</v>
      </c>
      <c r="G182" s="44">
        <f t="shared" ca="1" si="51"/>
        <v>0</v>
      </c>
      <c r="H182" s="44">
        <f t="shared" ca="1" si="39"/>
        <v>0</v>
      </c>
      <c r="I182" s="53" t="str">
        <f t="shared" ca="1" si="54"/>
        <v/>
      </c>
      <c r="J182" s="44" t="str">
        <f t="shared" ca="1" si="40"/>
        <v/>
      </c>
      <c r="K182" s="44" t="str">
        <f t="shared" ca="1" si="52"/>
        <v/>
      </c>
      <c r="L182" s="44">
        <f t="shared" ca="1" si="41"/>
        <v>0</v>
      </c>
      <c r="M182" s="44">
        <f t="shared" ca="1" si="42"/>
        <v>0</v>
      </c>
      <c r="N182" s="44" t="str">
        <f t="shared" si="43"/>
        <v>大会名･行事名（正式名称を記載してください）</v>
      </c>
      <c r="O182" s="44" t="str">
        <f t="shared" si="44"/>
        <v>○○○○実行委員会</v>
      </c>
      <c r="P182" s="44" t="str">
        <f t="shared" si="45"/>
        <v>○○競技</v>
      </c>
      <c r="Q182" s="44">
        <f t="shared" si="46"/>
        <v>60</v>
      </c>
      <c r="R182" s="44">
        <f t="shared" si="47"/>
        <v>20</v>
      </c>
      <c r="S182" s="44" t="str">
        <f t="shared" si="48"/>
        <v>担当者名</v>
      </c>
      <c r="T182" s="44" t="str">
        <f t="shared" si="49"/>
        <v/>
      </c>
      <c r="U182" s="44" t="str">
        <f t="shared" si="50"/>
        <v/>
      </c>
      <c r="V182" s="44" t="str">
        <f t="shared" si="53"/>
        <v/>
      </c>
    </row>
    <row r="183" spans="1:22" ht="17.25" customHeight="1">
      <c r="A183" s="44" t="s">
        <v>242</v>
      </c>
      <c r="B183" s="44" t="s">
        <v>241</v>
      </c>
      <c r="C183" s="44" t="s">
        <v>247</v>
      </c>
      <c r="D183" s="44" t="s">
        <v>223</v>
      </c>
      <c r="E183" s="50">
        <v>4</v>
      </c>
      <c r="F183" s="44">
        <v>44</v>
      </c>
      <c r="G183" s="44">
        <f t="shared" ca="1" si="51"/>
        <v>0</v>
      </c>
      <c r="H183" s="44">
        <f t="shared" ca="1" si="39"/>
        <v>0</v>
      </c>
      <c r="I183" s="53" t="str">
        <f t="shared" ca="1" si="54"/>
        <v/>
      </c>
      <c r="J183" s="44" t="str">
        <f t="shared" ca="1" si="40"/>
        <v/>
      </c>
      <c r="K183" s="44" t="str">
        <f t="shared" ca="1" si="52"/>
        <v/>
      </c>
      <c r="L183" s="44">
        <f t="shared" ca="1" si="41"/>
        <v>0</v>
      </c>
      <c r="M183" s="44">
        <f t="shared" ca="1" si="42"/>
        <v>0</v>
      </c>
      <c r="N183" s="44" t="str">
        <f t="shared" si="43"/>
        <v>大会名･行事名（正式名称を記載してください）</v>
      </c>
      <c r="O183" s="44" t="str">
        <f t="shared" si="44"/>
        <v>○○○○実行委員会</v>
      </c>
      <c r="P183" s="44" t="str">
        <f t="shared" si="45"/>
        <v>○○競技</v>
      </c>
      <c r="Q183" s="44">
        <f t="shared" si="46"/>
        <v>60</v>
      </c>
      <c r="R183" s="44">
        <f t="shared" si="47"/>
        <v>20</v>
      </c>
      <c r="S183" s="44" t="str">
        <f t="shared" si="48"/>
        <v>担当者名</v>
      </c>
      <c r="T183" s="44" t="str">
        <f t="shared" si="49"/>
        <v/>
      </c>
      <c r="U183" s="44" t="str">
        <f t="shared" si="50"/>
        <v/>
      </c>
      <c r="V183" s="44" t="str">
        <f t="shared" si="53"/>
        <v/>
      </c>
    </row>
    <row r="184" spans="1:22" ht="17.25" customHeight="1">
      <c r="A184" s="44" t="s">
        <v>242</v>
      </c>
      <c r="B184" s="44" t="s">
        <v>241</v>
      </c>
      <c r="C184" s="44" t="s">
        <v>247</v>
      </c>
      <c r="D184" s="44" t="s">
        <v>223</v>
      </c>
      <c r="E184" s="50">
        <v>4</v>
      </c>
      <c r="F184" s="44">
        <v>45</v>
      </c>
      <c r="G184" s="44">
        <f t="shared" ca="1" si="51"/>
        <v>0</v>
      </c>
      <c r="H184" s="44">
        <f t="shared" ca="1" si="39"/>
        <v>0</v>
      </c>
      <c r="I184" s="53" t="str">
        <f t="shared" ca="1" si="54"/>
        <v/>
      </c>
      <c r="J184" s="44" t="str">
        <f t="shared" ca="1" si="40"/>
        <v/>
      </c>
      <c r="K184" s="44" t="str">
        <f t="shared" ca="1" si="52"/>
        <v/>
      </c>
      <c r="L184" s="44">
        <f t="shared" ca="1" si="41"/>
        <v>0</v>
      </c>
      <c r="M184" s="44">
        <f t="shared" ca="1" si="42"/>
        <v>0</v>
      </c>
      <c r="N184" s="44" t="str">
        <f t="shared" si="43"/>
        <v>大会名･行事名（正式名称を記載してください）</v>
      </c>
      <c r="O184" s="44" t="str">
        <f t="shared" si="44"/>
        <v>○○○○実行委員会</v>
      </c>
      <c r="P184" s="44" t="str">
        <f t="shared" si="45"/>
        <v>○○競技</v>
      </c>
      <c r="Q184" s="44">
        <f t="shared" si="46"/>
        <v>60</v>
      </c>
      <c r="R184" s="44">
        <f t="shared" si="47"/>
        <v>20</v>
      </c>
      <c r="S184" s="44" t="str">
        <f t="shared" si="48"/>
        <v>担当者名</v>
      </c>
      <c r="T184" s="44" t="str">
        <f t="shared" si="49"/>
        <v/>
      </c>
      <c r="U184" s="44" t="str">
        <f t="shared" si="50"/>
        <v/>
      </c>
      <c r="V184" s="44" t="str">
        <f t="shared" si="53"/>
        <v/>
      </c>
    </row>
    <row r="185" spans="1:22" ht="17.25" customHeight="1">
      <c r="A185" s="44" t="s">
        <v>242</v>
      </c>
      <c r="B185" s="44" t="s">
        <v>241</v>
      </c>
      <c r="C185" s="44" t="s">
        <v>247</v>
      </c>
      <c r="D185" s="44" t="s">
        <v>223</v>
      </c>
      <c r="E185" s="50">
        <v>4</v>
      </c>
      <c r="F185" s="44">
        <v>46</v>
      </c>
      <c r="G185" s="44">
        <f t="shared" ca="1" si="51"/>
        <v>0</v>
      </c>
      <c r="H185" s="44">
        <f t="shared" ca="1" si="39"/>
        <v>0</v>
      </c>
      <c r="I185" s="53" t="str">
        <f t="shared" ca="1" si="54"/>
        <v/>
      </c>
      <c r="J185" s="44" t="str">
        <f t="shared" ca="1" si="40"/>
        <v/>
      </c>
      <c r="K185" s="44" t="str">
        <f t="shared" ca="1" si="52"/>
        <v/>
      </c>
      <c r="L185" s="44">
        <f t="shared" ca="1" si="41"/>
        <v>0</v>
      </c>
      <c r="M185" s="44">
        <f t="shared" ca="1" si="42"/>
        <v>0</v>
      </c>
      <c r="N185" s="44" t="str">
        <f t="shared" si="43"/>
        <v>大会名･行事名（正式名称を記載してください）</v>
      </c>
      <c r="O185" s="44" t="str">
        <f t="shared" si="44"/>
        <v>○○○○実行委員会</v>
      </c>
      <c r="P185" s="44" t="str">
        <f t="shared" si="45"/>
        <v>○○競技</v>
      </c>
      <c r="Q185" s="44">
        <f t="shared" si="46"/>
        <v>60</v>
      </c>
      <c r="R185" s="44">
        <f t="shared" si="47"/>
        <v>20</v>
      </c>
      <c r="S185" s="44" t="str">
        <f t="shared" si="48"/>
        <v>担当者名</v>
      </c>
      <c r="T185" s="44" t="str">
        <f t="shared" si="49"/>
        <v/>
      </c>
      <c r="U185" s="44" t="str">
        <f t="shared" si="50"/>
        <v/>
      </c>
      <c r="V185" s="44" t="str">
        <f t="shared" si="53"/>
        <v/>
      </c>
    </row>
    <row r="186" spans="1:22" ht="17.25" customHeight="1">
      <c r="A186" s="44" t="s">
        <v>242</v>
      </c>
      <c r="B186" s="44" t="s">
        <v>241</v>
      </c>
      <c r="C186" s="44" t="s">
        <v>224</v>
      </c>
      <c r="D186" s="44" t="s">
        <v>225</v>
      </c>
      <c r="E186" s="50">
        <v>5</v>
      </c>
      <c r="F186" s="44">
        <v>1</v>
      </c>
      <c r="G186" s="44" t="str">
        <f t="shared" ca="1" si="51"/>
        <v>14111</v>
      </c>
      <c r="H186" s="44" t="str">
        <f t="shared" ca="1" si="39"/>
        <v>総合体育館大アリーナ</v>
      </c>
      <c r="I186" s="53" t="str">
        <f t="shared" ca="1" si="54"/>
        <v/>
      </c>
      <c r="J186" s="44" t="str">
        <f t="shared" ca="1" si="40"/>
        <v/>
      </c>
      <c r="K186" s="44" t="str">
        <f t="shared" ca="1" si="52"/>
        <v/>
      </c>
      <c r="L186" s="44">
        <f t="shared" ca="1" si="41"/>
        <v>0</v>
      </c>
      <c r="M186" s="44">
        <f t="shared" ca="1" si="42"/>
        <v>0</v>
      </c>
      <c r="N186" s="44" t="str">
        <f t="shared" si="43"/>
        <v>大会名･行事名（正式名称を記載してください）</v>
      </c>
      <c r="O186" s="44" t="str">
        <f t="shared" si="44"/>
        <v>○○○○実行委員会</v>
      </c>
      <c r="P186" s="44" t="str">
        <f t="shared" si="45"/>
        <v>○○競技</v>
      </c>
      <c r="Q186" s="44">
        <f t="shared" si="46"/>
        <v>60</v>
      </c>
      <c r="R186" s="44">
        <f t="shared" si="47"/>
        <v>20</v>
      </c>
      <c r="S186" s="44" t="str">
        <f t="shared" si="48"/>
        <v>担当者名</v>
      </c>
      <c r="T186" s="44" t="str">
        <f t="shared" si="49"/>
        <v/>
      </c>
      <c r="U186" s="44" t="str">
        <f t="shared" si="50"/>
        <v/>
      </c>
      <c r="V186" s="44" t="str">
        <f t="shared" si="53"/>
        <v/>
      </c>
    </row>
    <row r="187" spans="1:22" ht="17.25" customHeight="1">
      <c r="A187" s="44" t="s">
        <v>242</v>
      </c>
      <c r="B187" s="44" t="s">
        <v>241</v>
      </c>
      <c r="C187" s="44" t="s">
        <v>224</v>
      </c>
      <c r="D187" s="44" t="s">
        <v>225</v>
      </c>
      <c r="E187" s="50">
        <v>5</v>
      </c>
      <c r="F187" s="44">
        <v>2</v>
      </c>
      <c r="G187" s="44" t="str">
        <f t="shared" ca="1" si="51"/>
        <v>14121</v>
      </c>
      <c r="H187" s="44" t="str">
        <f t="shared" ca="1" si="39"/>
        <v>総合体育館小アリーナ</v>
      </c>
      <c r="I187" s="53" t="str">
        <f t="shared" ca="1" si="54"/>
        <v/>
      </c>
      <c r="J187" s="44" t="str">
        <f t="shared" ca="1" si="40"/>
        <v/>
      </c>
      <c r="K187" s="44" t="str">
        <f t="shared" ca="1" si="52"/>
        <v/>
      </c>
      <c r="L187" s="44">
        <f t="shared" ca="1" si="41"/>
        <v>0</v>
      </c>
      <c r="M187" s="44">
        <f t="shared" ca="1" si="42"/>
        <v>0</v>
      </c>
      <c r="N187" s="44" t="str">
        <f t="shared" si="43"/>
        <v>大会名･行事名（正式名称を記載してください）</v>
      </c>
      <c r="O187" s="44" t="str">
        <f t="shared" si="44"/>
        <v>○○○○実行委員会</v>
      </c>
      <c r="P187" s="44" t="str">
        <f t="shared" si="45"/>
        <v>○○競技</v>
      </c>
      <c r="Q187" s="44">
        <f t="shared" si="46"/>
        <v>60</v>
      </c>
      <c r="R187" s="44">
        <f t="shared" si="47"/>
        <v>20</v>
      </c>
      <c r="S187" s="44" t="str">
        <f t="shared" si="48"/>
        <v>担当者名</v>
      </c>
      <c r="T187" s="44" t="str">
        <f t="shared" si="49"/>
        <v/>
      </c>
      <c r="U187" s="44" t="str">
        <f t="shared" si="50"/>
        <v/>
      </c>
      <c r="V187" s="44" t="str">
        <f t="shared" si="53"/>
        <v/>
      </c>
    </row>
    <row r="188" spans="1:22" ht="17.25" customHeight="1">
      <c r="A188" s="44" t="s">
        <v>242</v>
      </c>
      <c r="B188" s="44" t="s">
        <v>241</v>
      </c>
      <c r="C188" s="44" t="s">
        <v>224</v>
      </c>
      <c r="D188" s="44" t="s">
        <v>225</v>
      </c>
      <c r="E188" s="50">
        <v>5</v>
      </c>
      <c r="F188" s="44">
        <v>3</v>
      </c>
      <c r="G188" s="44" t="str">
        <f t="shared" ca="1" si="51"/>
        <v>14133</v>
      </c>
      <c r="H188" s="44" t="str">
        <f t="shared" ca="1" si="39"/>
        <v>総合体育館会議室</v>
      </c>
      <c r="I188" s="53" t="str">
        <f t="shared" ca="1" si="54"/>
        <v/>
      </c>
      <c r="J188" s="44" t="str">
        <f t="shared" ca="1" si="40"/>
        <v/>
      </c>
      <c r="K188" s="44" t="str">
        <f t="shared" ca="1" si="52"/>
        <v/>
      </c>
      <c r="L188" s="44">
        <f t="shared" ca="1" si="41"/>
        <v>0</v>
      </c>
      <c r="M188" s="44">
        <f t="shared" ca="1" si="42"/>
        <v>0</v>
      </c>
      <c r="N188" s="44" t="str">
        <f t="shared" si="43"/>
        <v>大会名･行事名（正式名称を記載してください）</v>
      </c>
      <c r="O188" s="44" t="str">
        <f t="shared" si="44"/>
        <v>○○○○実行委員会</v>
      </c>
      <c r="P188" s="44" t="str">
        <f t="shared" si="45"/>
        <v>○○競技</v>
      </c>
      <c r="Q188" s="44">
        <f t="shared" si="46"/>
        <v>60</v>
      </c>
      <c r="R188" s="44">
        <f t="shared" si="47"/>
        <v>20</v>
      </c>
      <c r="S188" s="44" t="str">
        <f t="shared" si="48"/>
        <v>担当者名</v>
      </c>
      <c r="T188" s="44" t="str">
        <f t="shared" si="49"/>
        <v/>
      </c>
      <c r="U188" s="44" t="str">
        <f t="shared" si="50"/>
        <v/>
      </c>
      <c r="V188" s="44" t="str">
        <f t="shared" si="53"/>
        <v/>
      </c>
    </row>
    <row r="189" spans="1:22" ht="17.25" customHeight="1">
      <c r="A189" s="44" t="s">
        <v>242</v>
      </c>
      <c r="B189" s="44" t="s">
        <v>241</v>
      </c>
      <c r="C189" s="44" t="s">
        <v>224</v>
      </c>
      <c r="D189" s="44" t="s">
        <v>225</v>
      </c>
      <c r="E189" s="50">
        <v>5</v>
      </c>
      <c r="F189" s="44">
        <v>4</v>
      </c>
      <c r="G189" s="44" t="str">
        <f t="shared" ca="1" si="51"/>
        <v>14217</v>
      </c>
      <c r="H189" s="44" t="str">
        <f t="shared" ca="1" si="39"/>
        <v>陸上競技場</v>
      </c>
      <c r="I189" s="53" t="str">
        <f t="shared" ca="1" si="54"/>
        <v/>
      </c>
      <c r="J189" s="44" t="str">
        <f t="shared" ca="1" si="40"/>
        <v/>
      </c>
      <c r="K189" s="44" t="str">
        <f t="shared" ca="1" si="52"/>
        <v/>
      </c>
      <c r="L189" s="44">
        <f t="shared" ca="1" si="41"/>
        <v>0</v>
      </c>
      <c r="M189" s="44">
        <f t="shared" ca="1" si="42"/>
        <v>0</v>
      </c>
      <c r="N189" s="44" t="str">
        <f t="shared" si="43"/>
        <v>大会名･行事名（正式名称を記載してください）</v>
      </c>
      <c r="O189" s="44" t="str">
        <f t="shared" si="44"/>
        <v>○○○○実行委員会</v>
      </c>
      <c r="P189" s="44" t="str">
        <f t="shared" si="45"/>
        <v>○○競技</v>
      </c>
      <c r="Q189" s="44">
        <f t="shared" si="46"/>
        <v>60</v>
      </c>
      <c r="R189" s="44">
        <f t="shared" si="47"/>
        <v>20</v>
      </c>
      <c r="S189" s="44" t="str">
        <f t="shared" si="48"/>
        <v>担当者名</v>
      </c>
      <c r="T189" s="44" t="str">
        <f t="shared" si="49"/>
        <v/>
      </c>
      <c r="U189" s="44" t="str">
        <f t="shared" si="50"/>
        <v/>
      </c>
      <c r="V189" s="44" t="str">
        <f t="shared" si="53"/>
        <v/>
      </c>
    </row>
    <row r="190" spans="1:22" ht="17.25" customHeight="1">
      <c r="A190" s="44" t="s">
        <v>242</v>
      </c>
      <c r="B190" s="44" t="s">
        <v>241</v>
      </c>
      <c r="C190" s="44" t="s">
        <v>224</v>
      </c>
      <c r="D190" s="44" t="s">
        <v>225</v>
      </c>
      <c r="E190" s="50">
        <v>5</v>
      </c>
      <c r="F190" s="44">
        <v>5</v>
      </c>
      <c r="G190" s="44" t="str">
        <f t="shared" ca="1" si="51"/>
        <v>14226</v>
      </c>
      <c r="H190" s="44" t="str">
        <f t="shared" ca="1" si="39"/>
        <v>サッカー場</v>
      </c>
      <c r="I190" s="53" t="str">
        <f t="shared" ca="1" si="54"/>
        <v/>
      </c>
      <c r="J190" s="44" t="str">
        <f t="shared" ca="1" si="40"/>
        <v/>
      </c>
      <c r="K190" s="44" t="str">
        <f t="shared" ca="1" si="52"/>
        <v/>
      </c>
      <c r="L190" s="44">
        <f t="shared" ca="1" si="41"/>
        <v>0</v>
      </c>
      <c r="M190" s="44">
        <f t="shared" ca="1" si="42"/>
        <v>0</v>
      </c>
      <c r="N190" s="44" t="str">
        <f t="shared" si="43"/>
        <v>大会名･行事名（正式名称を記載してください）</v>
      </c>
      <c r="O190" s="44" t="str">
        <f t="shared" si="44"/>
        <v>○○○○実行委員会</v>
      </c>
      <c r="P190" s="44" t="str">
        <f t="shared" si="45"/>
        <v>○○競技</v>
      </c>
      <c r="Q190" s="44">
        <f t="shared" si="46"/>
        <v>60</v>
      </c>
      <c r="R190" s="44">
        <f t="shared" si="47"/>
        <v>20</v>
      </c>
      <c r="S190" s="44" t="str">
        <f t="shared" si="48"/>
        <v>担当者名</v>
      </c>
      <c r="T190" s="44" t="str">
        <f t="shared" si="49"/>
        <v/>
      </c>
      <c r="U190" s="44" t="str">
        <f t="shared" si="50"/>
        <v/>
      </c>
      <c r="V190" s="44" t="str">
        <f t="shared" si="53"/>
        <v/>
      </c>
    </row>
    <row r="191" spans="1:22" ht="17.25" customHeight="1">
      <c r="A191" s="44" t="s">
        <v>242</v>
      </c>
      <c r="B191" s="44" t="s">
        <v>241</v>
      </c>
      <c r="C191" s="44" t="s">
        <v>224</v>
      </c>
      <c r="D191" s="44" t="s">
        <v>225</v>
      </c>
      <c r="E191" s="50">
        <v>5</v>
      </c>
      <c r="F191" s="44">
        <v>6</v>
      </c>
      <c r="G191" s="44" t="str">
        <f t="shared" ca="1" si="51"/>
        <v>14236</v>
      </c>
      <c r="H191" s="44" t="str">
        <f t="shared" ca="1" si="39"/>
        <v>多目的芝生広場</v>
      </c>
      <c r="I191" s="53" t="str">
        <f t="shared" ca="1" si="54"/>
        <v/>
      </c>
      <c r="J191" s="44" t="str">
        <f t="shared" ca="1" si="40"/>
        <v/>
      </c>
      <c r="K191" s="44" t="str">
        <f t="shared" ca="1" si="52"/>
        <v/>
      </c>
      <c r="L191" s="44">
        <f t="shared" ca="1" si="41"/>
        <v>0</v>
      </c>
      <c r="M191" s="44">
        <f t="shared" ca="1" si="42"/>
        <v>0</v>
      </c>
      <c r="N191" s="44" t="str">
        <f t="shared" si="43"/>
        <v>大会名･行事名（正式名称を記載してください）</v>
      </c>
      <c r="O191" s="44" t="str">
        <f t="shared" si="44"/>
        <v>○○○○実行委員会</v>
      </c>
      <c r="P191" s="44" t="str">
        <f t="shared" si="45"/>
        <v>○○競技</v>
      </c>
      <c r="Q191" s="44">
        <f t="shared" si="46"/>
        <v>60</v>
      </c>
      <c r="R191" s="44">
        <f t="shared" si="47"/>
        <v>20</v>
      </c>
      <c r="S191" s="44" t="str">
        <f t="shared" si="48"/>
        <v>担当者名</v>
      </c>
      <c r="T191" s="44" t="str">
        <f t="shared" si="49"/>
        <v/>
      </c>
      <c r="U191" s="44" t="str">
        <f t="shared" si="50"/>
        <v/>
      </c>
      <c r="V191" s="44" t="str">
        <f t="shared" si="53"/>
        <v/>
      </c>
    </row>
    <row r="192" spans="1:22" ht="17.25" customHeight="1">
      <c r="A192" s="44" t="s">
        <v>242</v>
      </c>
      <c r="B192" s="44" t="s">
        <v>241</v>
      </c>
      <c r="C192" s="44" t="s">
        <v>224</v>
      </c>
      <c r="D192" s="44" t="s">
        <v>225</v>
      </c>
      <c r="E192" s="50">
        <v>5</v>
      </c>
      <c r="F192" s="44">
        <v>7</v>
      </c>
      <c r="G192" s="44" t="str">
        <f t="shared" ca="1" si="51"/>
        <v>24414</v>
      </c>
      <c r="H192" s="44" t="str">
        <f t="shared" ca="1" si="39"/>
        <v>多目的広場(土グランド)</v>
      </c>
      <c r="I192" s="53" t="str">
        <f t="shared" ca="1" si="54"/>
        <v/>
      </c>
      <c r="J192" s="44" t="str">
        <f t="shared" ca="1" si="40"/>
        <v/>
      </c>
      <c r="K192" s="44" t="str">
        <f t="shared" ca="1" si="52"/>
        <v/>
      </c>
      <c r="L192" s="44">
        <f t="shared" ca="1" si="41"/>
        <v>0</v>
      </c>
      <c r="M192" s="44">
        <f t="shared" ca="1" si="42"/>
        <v>0</v>
      </c>
      <c r="N192" s="44" t="str">
        <f t="shared" si="43"/>
        <v>大会名･行事名（正式名称を記載してください）</v>
      </c>
      <c r="O192" s="44" t="str">
        <f t="shared" si="44"/>
        <v>○○○○実行委員会</v>
      </c>
      <c r="P192" s="44" t="str">
        <f t="shared" si="45"/>
        <v>○○競技</v>
      </c>
      <c r="Q192" s="44">
        <f t="shared" si="46"/>
        <v>60</v>
      </c>
      <c r="R192" s="44">
        <f t="shared" si="47"/>
        <v>20</v>
      </c>
      <c r="S192" s="44" t="str">
        <f t="shared" si="48"/>
        <v>担当者名</v>
      </c>
      <c r="T192" s="44" t="str">
        <f t="shared" si="49"/>
        <v/>
      </c>
      <c r="U192" s="44" t="str">
        <f t="shared" si="50"/>
        <v/>
      </c>
      <c r="V192" s="44" t="str">
        <f t="shared" si="53"/>
        <v/>
      </c>
    </row>
    <row r="193" spans="1:22" ht="17.25" customHeight="1">
      <c r="A193" s="44" t="s">
        <v>242</v>
      </c>
      <c r="B193" s="44" t="s">
        <v>241</v>
      </c>
      <c r="C193" s="44" t="s">
        <v>224</v>
      </c>
      <c r="D193" s="44" t="s">
        <v>225</v>
      </c>
      <c r="E193" s="50">
        <v>5</v>
      </c>
      <c r="F193" s="44">
        <v>8</v>
      </c>
      <c r="G193" s="44" t="str">
        <f t="shared" ca="1" si="51"/>
        <v>24517</v>
      </c>
      <c r="H193" s="44" t="str">
        <f t="shared" ca="1" si="39"/>
        <v>野球場</v>
      </c>
      <c r="I193" s="53" t="str">
        <f t="shared" ca="1" si="54"/>
        <v/>
      </c>
      <c r="J193" s="44" t="str">
        <f t="shared" ca="1" si="40"/>
        <v/>
      </c>
      <c r="K193" s="44" t="str">
        <f t="shared" ca="1" si="52"/>
        <v/>
      </c>
      <c r="L193" s="44">
        <f t="shared" ca="1" si="41"/>
        <v>0</v>
      </c>
      <c r="M193" s="44">
        <f t="shared" ca="1" si="42"/>
        <v>0</v>
      </c>
      <c r="N193" s="44" t="str">
        <f t="shared" si="43"/>
        <v>大会名･行事名（正式名称を記載してください）</v>
      </c>
      <c r="O193" s="44" t="str">
        <f t="shared" si="44"/>
        <v>○○○○実行委員会</v>
      </c>
      <c r="P193" s="44" t="str">
        <f t="shared" si="45"/>
        <v>○○競技</v>
      </c>
      <c r="Q193" s="44">
        <f t="shared" si="46"/>
        <v>60</v>
      </c>
      <c r="R193" s="44">
        <f t="shared" si="47"/>
        <v>20</v>
      </c>
      <c r="S193" s="44" t="str">
        <f t="shared" si="48"/>
        <v>担当者名</v>
      </c>
      <c r="T193" s="44" t="str">
        <f t="shared" si="49"/>
        <v/>
      </c>
      <c r="U193" s="44" t="str">
        <f t="shared" si="50"/>
        <v/>
      </c>
      <c r="V193" s="44" t="str">
        <f t="shared" si="53"/>
        <v/>
      </c>
    </row>
    <row r="194" spans="1:22" ht="17.25" customHeight="1">
      <c r="A194" s="44" t="s">
        <v>242</v>
      </c>
      <c r="B194" s="44" t="s">
        <v>241</v>
      </c>
      <c r="C194" s="44" t="s">
        <v>224</v>
      </c>
      <c r="D194" s="44" t="s">
        <v>225</v>
      </c>
      <c r="E194" s="50">
        <v>5</v>
      </c>
      <c r="F194" s="44">
        <v>9</v>
      </c>
      <c r="G194" s="44" t="str">
        <f t="shared" ca="1" si="51"/>
        <v>24612</v>
      </c>
      <c r="H194" s="44" t="str">
        <f t="shared" ref="H194:H257" ca="1" si="55">INDIRECT($B194&amp;$F194+12)</f>
        <v>第一屋内運動場</v>
      </c>
      <c r="I194" s="53" t="str">
        <f t="shared" ca="1" si="54"/>
        <v/>
      </c>
      <c r="J194" s="44" t="str">
        <f t="shared" ref="J194:J257" ca="1" si="56">INDIRECT($C194&amp;"$10")</f>
        <v/>
      </c>
      <c r="K194" s="44" t="str">
        <f t="shared" ca="1" si="52"/>
        <v/>
      </c>
      <c r="L194" s="44">
        <f t="shared" ref="L194:L257" ca="1" si="57">INDIRECT($C194&amp;$F194+12)</f>
        <v>0</v>
      </c>
      <c r="M194" s="44">
        <f t="shared" ref="M194:M257" ca="1" si="58">INDIRECT($D194&amp;$F194+12)</f>
        <v>0</v>
      </c>
      <c r="N194" s="44" t="str">
        <f t="shared" ref="N194:N257" si="59">IF($AT$3="","",$AT$3)</f>
        <v>大会名･行事名（正式名称を記載してください）</v>
      </c>
      <c r="O194" s="44" t="str">
        <f t="shared" ref="O194:O257" si="60">IF($AT$4="","",$AT$4)</f>
        <v>○○○○実行委員会</v>
      </c>
      <c r="P194" s="44" t="str">
        <f t="shared" ref="P194:P257" si="61">IF($BF$3="","",$BF$3)</f>
        <v>○○競技</v>
      </c>
      <c r="Q194" s="44">
        <f t="shared" ref="Q194:Q257" si="62">IF($BK$3="","",$BK$3)</f>
        <v>60</v>
      </c>
      <c r="R194" s="44">
        <f t="shared" ref="R194:R257" si="63">IF($BK$4="","",$BK$4)</f>
        <v>20</v>
      </c>
      <c r="S194" s="44" t="str">
        <f t="shared" ref="S194:S257" si="64">IF($AT$6="","",$AT$6)</f>
        <v>担当者名</v>
      </c>
      <c r="T194" s="44" t="str">
        <f t="shared" ref="T194:T257" si="65">IF($BA$6="","",$BA$6)</f>
        <v/>
      </c>
      <c r="U194" s="44" t="str">
        <f t="shared" ref="U194:U257" si="66">IF($BI$6="","",$BI$6)</f>
        <v/>
      </c>
      <c r="V194" s="44" t="str">
        <f t="shared" si="53"/>
        <v/>
      </c>
    </row>
    <row r="195" spans="1:22" ht="17.25" customHeight="1">
      <c r="A195" s="44" t="s">
        <v>242</v>
      </c>
      <c r="B195" s="44" t="s">
        <v>241</v>
      </c>
      <c r="C195" s="44" t="s">
        <v>224</v>
      </c>
      <c r="D195" s="44" t="s">
        <v>225</v>
      </c>
      <c r="E195" s="50">
        <v>5</v>
      </c>
      <c r="F195" s="44">
        <v>10</v>
      </c>
      <c r="G195" s="44" t="str">
        <f t="shared" ref="G195:G258" ca="1" si="67">INDIRECT($A195&amp;$F195+12)</f>
        <v>24622</v>
      </c>
      <c r="H195" s="44" t="str">
        <f t="shared" ca="1" si="55"/>
        <v>第二屋内運動場</v>
      </c>
      <c r="I195" s="53" t="str">
        <f t="shared" ca="1" si="54"/>
        <v/>
      </c>
      <c r="J195" s="44" t="str">
        <f t="shared" ca="1" si="56"/>
        <v/>
      </c>
      <c r="K195" s="44" t="str">
        <f t="shared" ref="K195:K258" ca="1" si="68">IF(INDIRECT($C195&amp;"$11")="","",INDIRECT($C195&amp;"$11"))</f>
        <v/>
      </c>
      <c r="L195" s="44">
        <f t="shared" ca="1" si="57"/>
        <v>0</v>
      </c>
      <c r="M195" s="44">
        <f t="shared" ca="1" si="58"/>
        <v>0</v>
      </c>
      <c r="N195" s="44" t="str">
        <f t="shared" si="59"/>
        <v>大会名･行事名（正式名称を記載してください）</v>
      </c>
      <c r="O195" s="44" t="str">
        <f t="shared" si="60"/>
        <v>○○○○実行委員会</v>
      </c>
      <c r="P195" s="44" t="str">
        <f t="shared" si="61"/>
        <v>○○競技</v>
      </c>
      <c r="Q195" s="44">
        <f t="shared" si="62"/>
        <v>60</v>
      </c>
      <c r="R195" s="44">
        <f t="shared" si="63"/>
        <v>20</v>
      </c>
      <c r="S195" s="44" t="str">
        <f t="shared" si="64"/>
        <v>担当者名</v>
      </c>
      <c r="T195" s="44" t="str">
        <f t="shared" si="65"/>
        <v/>
      </c>
      <c r="U195" s="44" t="str">
        <f t="shared" si="66"/>
        <v/>
      </c>
      <c r="V195" s="44" t="str">
        <f t="shared" ref="V195:V258" si="69">IF($AT$7="","",$AT$7)</f>
        <v/>
      </c>
    </row>
    <row r="196" spans="1:22" ht="17.25" customHeight="1">
      <c r="A196" s="44" t="s">
        <v>242</v>
      </c>
      <c r="B196" s="44" t="s">
        <v>241</v>
      </c>
      <c r="C196" s="44" t="s">
        <v>224</v>
      </c>
      <c r="D196" s="44" t="s">
        <v>225</v>
      </c>
      <c r="E196" s="50">
        <v>5</v>
      </c>
      <c r="F196" s="44">
        <v>11</v>
      </c>
      <c r="G196" s="44" t="str">
        <f t="shared" ca="1" si="67"/>
        <v>24633</v>
      </c>
      <c r="H196" s="44" t="str">
        <f t="shared" ca="1" si="55"/>
        <v>第二屋内運動場会議室</v>
      </c>
      <c r="I196" s="53" t="str">
        <f t="shared" ref="I196:I259" ca="1" si="70">IF(INDIRECT($C196&amp;"$9")=0,"",(INDIRECT($C196&amp;"$9")))</f>
        <v/>
      </c>
      <c r="J196" s="44" t="str">
        <f t="shared" ca="1" si="56"/>
        <v/>
      </c>
      <c r="K196" s="44" t="str">
        <f t="shared" ca="1" si="68"/>
        <v/>
      </c>
      <c r="L196" s="44">
        <f t="shared" ca="1" si="57"/>
        <v>0</v>
      </c>
      <c r="M196" s="44">
        <f t="shared" ca="1" si="58"/>
        <v>0</v>
      </c>
      <c r="N196" s="44" t="str">
        <f t="shared" si="59"/>
        <v>大会名･行事名（正式名称を記載してください）</v>
      </c>
      <c r="O196" s="44" t="str">
        <f t="shared" si="60"/>
        <v>○○○○実行委員会</v>
      </c>
      <c r="P196" s="44" t="str">
        <f t="shared" si="61"/>
        <v>○○競技</v>
      </c>
      <c r="Q196" s="44">
        <f t="shared" si="62"/>
        <v>60</v>
      </c>
      <c r="R196" s="44">
        <f t="shared" si="63"/>
        <v>20</v>
      </c>
      <c r="S196" s="44" t="str">
        <f t="shared" si="64"/>
        <v>担当者名</v>
      </c>
      <c r="T196" s="44" t="str">
        <f t="shared" si="65"/>
        <v/>
      </c>
      <c r="U196" s="44" t="str">
        <f t="shared" si="66"/>
        <v/>
      </c>
      <c r="V196" s="44" t="str">
        <f t="shared" si="69"/>
        <v/>
      </c>
    </row>
    <row r="197" spans="1:22" ht="17.25" customHeight="1">
      <c r="A197" s="44" t="s">
        <v>242</v>
      </c>
      <c r="B197" s="44" t="s">
        <v>241</v>
      </c>
      <c r="C197" s="44" t="s">
        <v>224</v>
      </c>
      <c r="D197" s="44" t="s">
        <v>225</v>
      </c>
      <c r="E197" s="50">
        <v>5</v>
      </c>
      <c r="F197" s="44">
        <v>12</v>
      </c>
      <c r="G197" s="44" t="str">
        <f t="shared" ca="1" si="67"/>
        <v>24715</v>
      </c>
      <c r="H197" s="44" t="str">
        <f t="shared" ca="1" si="55"/>
        <v>全天候庭球場(ABCD面)</v>
      </c>
      <c r="I197" s="53" t="str">
        <f t="shared" ca="1" si="70"/>
        <v/>
      </c>
      <c r="J197" s="44" t="str">
        <f t="shared" ca="1" si="56"/>
        <v/>
      </c>
      <c r="K197" s="44" t="str">
        <f t="shared" ca="1" si="68"/>
        <v/>
      </c>
      <c r="L197" s="44">
        <f t="shared" ca="1" si="57"/>
        <v>0</v>
      </c>
      <c r="M197" s="44">
        <f t="shared" ca="1" si="58"/>
        <v>0</v>
      </c>
      <c r="N197" s="44" t="str">
        <f t="shared" si="59"/>
        <v>大会名･行事名（正式名称を記載してください）</v>
      </c>
      <c r="O197" s="44" t="str">
        <f t="shared" si="60"/>
        <v>○○○○実行委員会</v>
      </c>
      <c r="P197" s="44" t="str">
        <f t="shared" si="61"/>
        <v>○○競技</v>
      </c>
      <c r="Q197" s="44">
        <f t="shared" si="62"/>
        <v>60</v>
      </c>
      <c r="R197" s="44">
        <f t="shared" si="63"/>
        <v>20</v>
      </c>
      <c r="S197" s="44" t="str">
        <f t="shared" si="64"/>
        <v>担当者名</v>
      </c>
      <c r="T197" s="44" t="str">
        <f t="shared" si="65"/>
        <v/>
      </c>
      <c r="U197" s="44" t="str">
        <f t="shared" si="66"/>
        <v/>
      </c>
      <c r="V197" s="44" t="str">
        <f t="shared" si="69"/>
        <v/>
      </c>
    </row>
    <row r="198" spans="1:22" ht="17.25" customHeight="1">
      <c r="A198" s="44" t="s">
        <v>242</v>
      </c>
      <c r="B198" s="44" t="s">
        <v>241</v>
      </c>
      <c r="C198" s="44" t="s">
        <v>224</v>
      </c>
      <c r="D198" s="44" t="s">
        <v>225</v>
      </c>
      <c r="E198" s="50">
        <v>5</v>
      </c>
      <c r="F198" s="44">
        <v>13</v>
      </c>
      <c r="G198" s="44" t="str">
        <f t="shared" ca="1" si="67"/>
        <v>24725</v>
      </c>
      <c r="H198" s="44" t="str">
        <f t="shared" ca="1" si="55"/>
        <v>全天候庭球場(EFGH面)</v>
      </c>
      <c r="I198" s="53" t="str">
        <f t="shared" ca="1" si="70"/>
        <v/>
      </c>
      <c r="J198" s="44" t="str">
        <f t="shared" ca="1" si="56"/>
        <v/>
      </c>
      <c r="K198" s="44" t="str">
        <f t="shared" ca="1" si="68"/>
        <v/>
      </c>
      <c r="L198" s="44">
        <f t="shared" ca="1" si="57"/>
        <v>0</v>
      </c>
      <c r="M198" s="44">
        <f t="shared" ca="1" si="58"/>
        <v>0</v>
      </c>
      <c r="N198" s="44" t="str">
        <f t="shared" si="59"/>
        <v>大会名･行事名（正式名称を記載してください）</v>
      </c>
      <c r="O198" s="44" t="str">
        <f t="shared" si="60"/>
        <v>○○○○実行委員会</v>
      </c>
      <c r="P198" s="44" t="str">
        <f t="shared" si="61"/>
        <v>○○競技</v>
      </c>
      <c r="Q198" s="44">
        <f t="shared" si="62"/>
        <v>60</v>
      </c>
      <c r="R198" s="44">
        <f t="shared" si="63"/>
        <v>20</v>
      </c>
      <c r="S198" s="44" t="str">
        <f t="shared" si="64"/>
        <v>担当者名</v>
      </c>
      <c r="T198" s="44" t="str">
        <f t="shared" si="65"/>
        <v/>
      </c>
      <c r="U198" s="44" t="str">
        <f t="shared" si="66"/>
        <v/>
      </c>
      <c r="V198" s="44" t="str">
        <f t="shared" si="69"/>
        <v/>
      </c>
    </row>
    <row r="199" spans="1:22" ht="17.25" customHeight="1">
      <c r="A199" s="44" t="s">
        <v>242</v>
      </c>
      <c r="B199" s="44" t="s">
        <v>241</v>
      </c>
      <c r="C199" s="44" t="s">
        <v>224</v>
      </c>
      <c r="D199" s="44" t="s">
        <v>225</v>
      </c>
      <c r="E199" s="50">
        <v>5</v>
      </c>
      <c r="F199" s="44">
        <v>14</v>
      </c>
      <c r="G199" s="44" t="str">
        <f t="shared" ca="1" si="67"/>
        <v>24816</v>
      </c>
      <c r="H199" s="44" t="str">
        <f t="shared" ca="1" si="55"/>
        <v>マレットゴルフ場</v>
      </c>
      <c r="I199" s="53" t="str">
        <f t="shared" ca="1" si="70"/>
        <v/>
      </c>
      <c r="J199" s="44" t="str">
        <f t="shared" ca="1" si="56"/>
        <v/>
      </c>
      <c r="K199" s="44" t="str">
        <f t="shared" ca="1" si="68"/>
        <v/>
      </c>
      <c r="L199" s="44">
        <f t="shared" ca="1" si="57"/>
        <v>0</v>
      </c>
      <c r="M199" s="44">
        <f t="shared" ca="1" si="58"/>
        <v>0</v>
      </c>
      <c r="N199" s="44" t="str">
        <f t="shared" si="59"/>
        <v>大会名･行事名（正式名称を記載してください）</v>
      </c>
      <c r="O199" s="44" t="str">
        <f t="shared" si="60"/>
        <v>○○○○実行委員会</v>
      </c>
      <c r="P199" s="44" t="str">
        <f t="shared" si="61"/>
        <v>○○競技</v>
      </c>
      <c r="Q199" s="44">
        <f t="shared" si="62"/>
        <v>60</v>
      </c>
      <c r="R199" s="44">
        <f t="shared" si="63"/>
        <v>20</v>
      </c>
      <c r="S199" s="44" t="str">
        <f t="shared" si="64"/>
        <v>担当者名</v>
      </c>
      <c r="T199" s="44" t="str">
        <f t="shared" si="65"/>
        <v/>
      </c>
      <c r="U199" s="44" t="str">
        <f t="shared" si="66"/>
        <v/>
      </c>
      <c r="V199" s="44" t="str">
        <f t="shared" si="69"/>
        <v/>
      </c>
    </row>
    <row r="200" spans="1:22" ht="17.25" customHeight="1">
      <c r="A200" s="44" t="s">
        <v>242</v>
      </c>
      <c r="B200" s="44" t="s">
        <v>241</v>
      </c>
      <c r="C200" s="44" t="s">
        <v>224</v>
      </c>
      <c r="D200" s="44" t="s">
        <v>225</v>
      </c>
      <c r="E200" s="50">
        <v>5</v>
      </c>
      <c r="F200" s="44">
        <v>15</v>
      </c>
      <c r="G200" s="44" t="str">
        <f t="shared" ca="1" si="67"/>
        <v>24913</v>
      </c>
      <c r="H200" s="44" t="str">
        <f t="shared" ca="1" si="55"/>
        <v>弓道場</v>
      </c>
      <c r="I200" s="53" t="str">
        <f t="shared" ca="1" si="70"/>
        <v/>
      </c>
      <c r="J200" s="44" t="str">
        <f t="shared" ca="1" si="56"/>
        <v/>
      </c>
      <c r="K200" s="44" t="str">
        <f t="shared" ca="1" si="68"/>
        <v/>
      </c>
      <c r="L200" s="44">
        <f t="shared" ca="1" si="57"/>
        <v>0</v>
      </c>
      <c r="M200" s="44">
        <f t="shared" ca="1" si="58"/>
        <v>0</v>
      </c>
      <c r="N200" s="44" t="str">
        <f t="shared" si="59"/>
        <v>大会名･行事名（正式名称を記載してください）</v>
      </c>
      <c r="O200" s="44" t="str">
        <f t="shared" si="60"/>
        <v>○○○○実行委員会</v>
      </c>
      <c r="P200" s="44" t="str">
        <f t="shared" si="61"/>
        <v>○○競技</v>
      </c>
      <c r="Q200" s="44">
        <f t="shared" si="62"/>
        <v>60</v>
      </c>
      <c r="R200" s="44">
        <f t="shared" si="63"/>
        <v>20</v>
      </c>
      <c r="S200" s="44" t="str">
        <f t="shared" si="64"/>
        <v>担当者名</v>
      </c>
      <c r="T200" s="44" t="str">
        <f t="shared" si="65"/>
        <v/>
      </c>
      <c r="U200" s="44" t="str">
        <f t="shared" si="66"/>
        <v/>
      </c>
      <c r="V200" s="44" t="str">
        <f t="shared" si="69"/>
        <v/>
      </c>
    </row>
    <row r="201" spans="1:22" ht="17.25" customHeight="1">
      <c r="A201" s="44" t="s">
        <v>242</v>
      </c>
      <c r="B201" s="44" t="s">
        <v>241</v>
      </c>
      <c r="C201" s="44" t="s">
        <v>224</v>
      </c>
      <c r="D201" s="44" t="s">
        <v>225</v>
      </c>
      <c r="E201" s="50">
        <v>5</v>
      </c>
      <c r="F201" s="44">
        <v>16</v>
      </c>
      <c r="G201" s="44" t="str">
        <f t="shared" ca="1" si="67"/>
        <v>51111</v>
      </c>
      <c r="H201" s="44" t="str">
        <f t="shared" ca="1" si="55"/>
        <v>B&amp;G体育館第1体育室</v>
      </c>
      <c r="I201" s="53" t="str">
        <f t="shared" ca="1" si="70"/>
        <v/>
      </c>
      <c r="J201" s="44" t="str">
        <f t="shared" ca="1" si="56"/>
        <v/>
      </c>
      <c r="K201" s="44" t="str">
        <f t="shared" ca="1" si="68"/>
        <v/>
      </c>
      <c r="L201" s="44">
        <f t="shared" ca="1" si="57"/>
        <v>0</v>
      </c>
      <c r="M201" s="44">
        <f t="shared" ca="1" si="58"/>
        <v>0</v>
      </c>
      <c r="N201" s="44" t="str">
        <f t="shared" si="59"/>
        <v>大会名･行事名（正式名称を記載してください）</v>
      </c>
      <c r="O201" s="44" t="str">
        <f t="shared" si="60"/>
        <v>○○○○実行委員会</v>
      </c>
      <c r="P201" s="44" t="str">
        <f t="shared" si="61"/>
        <v>○○競技</v>
      </c>
      <c r="Q201" s="44">
        <f t="shared" si="62"/>
        <v>60</v>
      </c>
      <c r="R201" s="44">
        <f t="shared" si="63"/>
        <v>20</v>
      </c>
      <c r="S201" s="44" t="str">
        <f t="shared" si="64"/>
        <v>担当者名</v>
      </c>
      <c r="T201" s="44" t="str">
        <f t="shared" si="65"/>
        <v/>
      </c>
      <c r="U201" s="44" t="str">
        <f t="shared" si="66"/>
        <v/>
      </c>
      <c r="V201" s="44" t="str">
        <f t="shared" si="69"/>
        <v/>
      </c>
    </row>
    <row r="202" spans="1:22" ht="17.25" customHeight="1">
      <c r="A202" s="44" t="s">
        <v>242</v>
      </c>
      <c r="B202" s="44" t="s">
        <v>241</v>
      </c>
      <c r="C202" s="44" t="s">
        <v>224</v>
      </c>
      <c r="D202" s="44" t="s">
        <v>225</v>
      </c>
      <c r="E202" s="50">
        <v>5</v>
      </c>
      <c r="F202" s="44">
        <v>17</v>
      </c>
      <c r="G202" s="44" t="str">
        <f t="shared" ca="1" si="67"/>
        <v>51123</v>
      </c>
      <c r="H202" s="44" t="str">
        <f t="shared" ca="1" si="55"/>
        <v>B&amp;G体育館第2体育室(武道場)</v>
      </c>
      <c r="I202" s="53" t="str">
        <f t="shared" ca="1" si="70"/>
        <v/>
      </c>
      <c r="J202" s="44" t="str">
        <f t="shared" ca="1" si="56"/>
        <v/>
      </c>
      <c r="K202" s="44" t="str">
        <f t="shared" ca="1" si="68"/>
        <v/>
      </c>
      <c r="L202" s="44">
        <f t="shared" ca="1" si="57"/>
        <v>0</v>
      </c>
      <c r="M202" s="44">
        <f t="shared" ca="1" si="58"/>
        <v>0</v>
      </c>
      <c r="N202" s="44" t="str">
        <f t="shared" si="59"/>
        <v>大会名･行事名（正式名称を記載してください）</v>
      </c>
      <c r="O202" s="44" t="str">
        <f t="shared" si="60"/>
        <v>○○○○実行委員会</v>
      </c>
      <c r="P202" s="44" t="str">
        <f t="shared" si="61"/>
        <v>○○競技</v>
      </c>
      <c r="Q202" s="44">
        <f t="shared" si="62"/>
        <v>60</v>
      </c>
      <c r="R202" s="44">
        <f t="shared" si="63"/>
        <v>20</v>
      </c>
      <c r="S202" s="44" t="str">
        <f t="shared" si="64"/>
        <v>担当者名</v>
      </c>
      <c r="T202" s="44" t="str">
        <f t="shared" si="65"/>
        <v/>
      </c>
      <c r="U202" s="44" t="str">
        <f t="shared" si="66"/>
        <v/>
      </c>
      <c r="V202" s="44" t="str">
        <f t="shared" si="69"/>
        <v/>
      </c>
    </row>
    <row r="203" spans="1:22" ht="17.25" customHeight="1">
      <c r="A203" s="44" t="s">
        <v>242</v>
      </c>
      <c r="B203" s="44" t="s">
        <v>241</v>
      </c>
      <c r="C203" s="44" t="s">
        <v>224</v>
      </c>
      <c r="D203" s="44" t="s">
        <v>225</v>
      </c>
      <c r="E203" s="50">
        <v>5</v>
      </c>
      <c r="F203" s="44">
        <v>18</v>
      </c>
      <c r="G203" s="44" t="str">
        <f t="shared" ca="1" si="67"/>
        <v>51214</v>
      </c>
      <c r="H203" s="44" t="str">
        <f t="shared" ca="1" si="55"/>
        <v>平運動場</v>
      </c>
      <c r="I203" s="53" t="str">
        <f t="shared" ca="1" si="70"/>
        <v/>
      </c>
      <c r="J203" s="44" t="str">
        <f t="shared" ca="1" si="56"/>
        <v/>
      </c>
      <c r="K203" s="44" t="str">
        <f t="shared" ca="1" si="68"/>
        <v/>
      </c>
      <c r="L203" s="44">
        <f t="shared" ca="1" si="57"/>
        <v>0</v>
      </c>
      <c r="M203" s="44">
        <f t="shared" ca="1" si="58"/>
        <v>0</v>
      </c>
      <c r="N203" s="44" t="str">
        <f t="shared" si="59"/>
        <v>大会名･行事名（正式名称を記載してください）</v>
      </c>
      <c r="O203" s="44" t="str">
        <f t="shared" si="60"/>
        <v>○○○○実行委員会</v>
      </c>
      <c r="P203" s="44" t="str">
        <f t="shared" si="61"/>
        <v>○○競技</v>
      </c>
      <c r="Q203" s="44">
        <f t="shared" si="62"/>
        <v>60</v>
      </c>
      <c r="R203" s="44">
        <f t="shared" si="63"/>
        <v>20</v>
      </c>
      <c r="S203" s="44" t="str">
        <f t="shared" si="64"/>
        <v>担当者名</v>
      </c>
      <c r="T203" s="44" t="str">
        <f t="shared" si="65"/>
        <v/>
      </c>
      <c r="U203" s="44" t="str">
        <f t="shared" si="66"/>
        <v/>
      </c>
      <c r="V203" s="44" t="str">
        <f t="shared" si="69"/>
        <v/>
      </c>
    </row>
    <row r="204" spans="1:22" ht="17.25" customHeight="1">
      <c r="A204" s="44" t="s">
        <v>242</v>
      </c>
      <c r="B204" s="44" t="s">
        <v>241</v>
      </c>
      <c r="C204" s="44" t="s">
        <v>224</v>
      </c>
      <c r="D204" s="44" t="s">
        <v>225</v>
      </c>
      <c r="E204" s="50">
        <v>5</v>
      </c>
      <c r="F204" s="44">
        <v>19</v>
      </c>
      <c r="G204" s="44" t="str">
        <f t="shared" ca="1" si="67"/>
        <v>51314</v>
      </c>
      <c r="H204" s="44" t="str">
        <f t="shared" ca="1" si="55"/>
        <v>平野球場</v>
      </c>
      <c r="I204" s="53" t="str">
        <f t="shared" ca="1" si="70"/>
        <v/>
      </c>
      <c r="J204" s="44" t="str">
        <f t="shared" ca="1" si="56"/>
        <v/>
      </c>
      <c r="K204" s="44" t="str">
        <f t="shared" ca="1" si="68"/>
        <v/>
      </c>
      <c r="L204" s="44">
        <f t="shared" ca="1" si="57"/>
        <v>0</v>
      </c>
      <c r="M204" s="44">
        <f t="shared" ca="1" si="58"/>
        <v>0</v>
      </c>
      <c r="N204" s="44" t="str">
        <f t="shared" si="59"/>
        <v>大会名･行事名（正式名称を記載してください）</v>
      </c>
      <c r="O204" s="44" t="str">
        <f t="shared" si="60"/>
        <v>○○○○実行委員会</v>
      </c>
      <c r="P204" s="44" t="str">
        <f t="shared" si="61"/>
        <v>○○競技</v>
      </c>
      <c r="Q204" s="44">
        <f t="shared" si="62"/>
        <v>60</v>
      </c>
      <c r="R204" s="44">
        <f t="shared" si="63"/>
        <v>20</v>
      </c>
      <c r="S204" s="44" t="str">
        <f t="shared" si="64"/>
        <v>担当者名</v>
      </c>
      <c r="T204" s="44" t="str">
        <f t="shared" si="65"/>
        <v/>
      </c>
      <c r="U204" s="44" t="str">
        <f t="shared" si="66"/>
        <v/>
      </c>
      <c r="V204" s="44" t="str">
        <f t="shared" si="69"/>
        <v/>
      </c>
    </row>
    <row r="205" spans="1:22" ht="17.25" customHeight="1">
      <c r="A205" s="44" t="s">
        <v>242</v>
      </c>
      <c r="B205" s="44" t="s">
        <v>241</v>
      </c>
      <c r="C205" s="44" t="s">
        <v>224</v>
      </c>
      <c r="D205" s="44" t="s">
        <v>225</v>
      </c>
      <c r="E205" s="50">
        <v>5</v>
      </c>
      <c r="F205" s="44">
        <v>20</v>
      </c>
      <c r="G205" s="44" t="str">
        <f t="shared" ca="1" si="67"/>
        <v>52111</v>
      </c>
      <c r="H205" s="44" t="str">
        <f t="shared" ca="1" si="55"/>
        <v>西公園体育館</v>
      </c>
      <c r="I205" s="53" t="str">
        <f t="shared" ca="1" si="70"/>
        <v/>
      </c>
      <c r="J205" s="44" t="str">
        <f t="shared" ca="1" si="56"/>
        <v/>
      </c>
      <c r="K205" s="44" t="str">
        <f t="shared" ca="1" si="68"/>
        <v/>
      </c>
      <c r="L205" s="44">
        <f t="shared" ca="1" si="57"/>
        <v>0</v>
      </c>
      <c r="M205" s="44">
        <f t="shared" ca="1" si="58"/>
        <v>0</v>
      </c>
      <c r="N205" s="44" t="str">
        <f t="shared" si="59"/>
        <v>大会名･行事名（正式名称を記載してください）</v>
      </c>
      <c r="O205" s="44" t="str">
        <f t="shared" si="60"/>
        <v>○○○○実行委員会</v>
      </c>
      <c r="P205" s="44" t="str">
        <f t="shared" si="61"/>
        <v>○○競技</v>
      </c>
      <c r="Q205" s="44">
        <f t="shared" si="62"/>
        <v>60</v>
      </c>
      <c r="R205" s="44">
        <f t="shared" si="63"/>
        <v>20</v>
      </c>
      <c r="S205" s="44" t="str">
        <f t="shared" si="64"/>
        <v>担当者名</v>
      </c>
      <c r="T205" s="44" t="str">
        <f t="shared" si="65"/>
        <v/>
      </c>
      <c r="U205" s="44" t="str">
        <f t="shared" si="66"/>
        <v/>
      </c>
      <c r="V205" s="44" t="str">
        <f t="shared" si="69"/>
        <v/>
      </c>
    </row>
    <row r="206" spans="1:22" ht="17.25" customHeight="1">
      <c r="A206" s="44" t="s">
        <v>242</v>
      </c>
      <c r="B206" s="44" t="s">
        <v>241</v>
      </c>
      <c r="C206" s="44" t="s">
        <v>224</v>
      </c>
      <c r="D206" s="44" t="s">
        <v>225</v>
      </c>
      <c r="E206" s="50">
        <v>5</v>
      </c>
      <c r="F206" s="44">
        <v>21</v>
      </c>
      <c r="G206" s="44">
        <f t="shared" ca="1" si="67"/>
        <v>0</v>
      </c>
      <c r="H206" s="44" t="str">
        <f t="shared" ca="1" si="55"/>
        <v>西公園運動場</v>
      </c>
      <c r="I206" s="53" t="str">
        <f t="shared" ca="1" si="70"/>
        <v/>
      </c>
      <c r="J206" s="44" t="str">
        <f t="shared" ca="1" si="56"/>
        <v/>
      </c>
      <c r="K206" s="44" t="str">
        <f t="shared" ca="1" si="68"/>
        <v/>
      </c>
      <c r="L206" s="44">
        <f t="shared" ca="1" si="57"/>
        <v>0</v>
      </c>
      <c r="M206" s="44">
        <f t="shared" ca="1" si="58"/>
        <v>0</v>
      </c>
      <c r="N206" s="44" t="str">
        <f t="shared" si="59"/>
        <v>大会名･行事名（正式名称を記載してください）</v>
      </c>
      <c r="O206" s="44" t="str">
        <f t="shared" si="60"/>
        <v>○○○○実行委員会</v>
      </c>
      <c r="P206" s="44" t="str">
        <f t="shared" si="61"/>
        <v>○○競技</v>
      </c>
      <c r="Q206" s="44">
        <f t="shared" si="62"/>
        <v>60</v>
      </c>
      <c r="R206" s="44">
        <f t="shared" si="63"/>
        <v>20</v>
      </c>
      <c r="S206" s="44" t="str">
        <f t="shared" si="64"/>
        <v>担当者名</v>
      </c>
      <c r="T206" s="44" t="str">
        <f t="shared" si="65"/>
        <v/>
      </c>
      <c r="U206" s="44" t="str">
        <f t="shared" si="66"/>
        <v/>
      </c>
      <c r="V206" s="44" t="str">
        <f t="shared" si="69"/>
        <v/>
      </c>
    </row>
    <row r="207" spans="1:22" ht="17.25" customHeight="1">
      <c r="A207" s="44" t="s">
        <v>242</v>
      </c>
      <c r="B207" s="44" t="s">
        <v>241</v>
      </c>
      <c r="C207" s="44" t="s">
        <v>224</v>
      </c>
      <c r="D207" s="44" t="s">
        <v>225</v>
      </c>
      <c r="E207" s="50">
        <v>5</v>
      </c>
      <c r="F207" s="44">
        <v>22</v>
      </c>
      <c r="G207" s="44">
        <f t="shared" ca="1" si="67"/>
        <v>0</v>
      </c>
      <c r="H207" s="44" t="str">
        <f t="shared" ca="1" si="55"/>
        <v>大町市旧西小学校体育館</v>
      </c>
      <c r="I207" s="53" t="str">
        <f t="shared" ca="1" si="70"/>
        <v/>
      </c>
      <c r="J207" s="44" t="str">
        <f t="shared" ca="1" si="56"/>
        <v/>
      </c>
      <c r="K207" s="44" t="str">
        <f t="shared" ca="1" si="68"/>
        <v/>
      </c>
      <c r="L207" s="44">
        <f t="shared" ca="1" si="57"/>
        <v>0</v>
      </c>
      <c r="M207" s="44">
        <f t="shared" ca="1" si="58"/>
        <v>0</v>
      </c>
      <c r="N207" s="44" t="str">
        <f t="shared" si="59"/>
        <v>大会名･行事名（正式名称を記載してください）</v>
      </c>
      <c r="O207" s="44" t="str">
        <f t="shared" si="60"/>
        <v>○○○○実行委員会</v>
      </c>
      <c r="P207" s="44" t="str">
        <f t="shared" si="61"/>
        <v>○○競技</v>
      </c>
      <c r="Q207" s="44">
        <f t="shared" si="62"/>
        <v>60</v>
      </c>
      <c r="R207" s="44">
        <f t="shared" si="63"/>
        <v>20</v>
      </c>
      <c r="S207" s="44" t="str">
        <f t="shared" si="64"/>
        <v>担当者名</v>
      </c>
      <c r="T207" s="44" t="str">
        <f t="shared" si="65"/>
        <v/>
      </c>
      <c r="U207" s="44" t="str">
        <f t="shared" si="66"/>
        <v/>
      </c>
      <c r="V207" s="44" t="str">
        <f t="shared" si="69"/>
        <v/>
      </c>
    </row>
    <row r="208" spans="1:22" ht="17.25" customHeight="1">
      <c r="A208" s="44" t="s">
        <v>242</v>
      </c>
      <c r="B208" s="44" t="s">
        <v>241</v>
      </c>
      <c r="C208" s="44" t="s">
        <v>224</v>
      </c>
      <c r="D208" s="44" t="s">
        <v>225</v>
      </c>
      <c r="E208" s="50">
        <v>5</v>
      </c>
      <c r="F208" s="44">
        <v>23</v>
      </c>
      <c r="G208" s="44" t="str">
        <f t="shared" ca="1" si="67"/>
        <v>52214</v>
      </c>
      <c r="H208" s="44" t="str">
        <f t="shared" ca="1" si="55"/>
        <v>大町市旧西小学校運動場</v>
      </c>
      <c r="I208" s="53" t="str">
        <f t="shared" ca="1" si="70"/>
        <v/>
      </c>
      <c r="J208" s="44" t="str">
        <f t="shared" ca="1" si="56"/>
        <v/>
      </c>
      <c r="K208" s="44" t="str">
        <f t="shared" ca="1" si="68"/>
        <v/>
      </c>
      <c r="L208" s="44">
        <f t="shared" ca="1" si="57"/>
        <v>0</v>
      </c>
      <c r="M208" s="44">
        <f t="shared" ca="1" si="58"/>
        <v>0</v>
      </c>
      <c r="N208" s="44" t="str">
        <f t="shared" si="59"/>
        <v>大会名･行事名（正式名称を記載してください）</v>
      </c>
      <c r="O208" s="44" t="str">
        <f t="shared" si="60"/>
        <v>○○○○実行委員会</v>
      </c>
      <c r="P208" s="44" t="str">
        <f t="shared" si="61"/>
        <v>○○競技</v>
      </c>
      <c r="Q208" s="44">
        <f t="shared" si="62"/>
        <v>60</v>
      </c>
      <c r="R208" s="44">
        <f t="shared" si="63"/>
        <v>20</v>
      </c>
      <c r="S208" s="44" t="str">
        <f t="shared" si="64"/>
        <v>担当者名</v>
      </c>
      <c r="T208" s="44" t="str">
        <f t="shared" si="65"/>
        <v/>
      </c>
      <c r="U208" s="44" t="str">
        <f t="shared" si="66"/>
        <v/>
      </c>
      <c r="V208" s="44" t="str">
        <f t="shared" si="69"/>
        <v/>
      </c>
    </row>
    <row r="209" spans="1:22" ht="17.25" customHeight="1">
      <c r="A209" s="44" t="s">
        <v>242</v>
      </c>
      <c r="B209" s="44" t="s">
        <v>241</v>
      </c>
      <c r="C209" s="44" t="s">
        <v>224</v>
      </c>
      <c r="D209" s="44" t="s">
        <v>225</v>
      </c>
      <c r="E209" s="50">
        <v>5</v>
      </c>
      <c r="F209" s="44">
        <v>24</v>
      </c>
      <c r="G209" s="44" t="str">
        <f t="shared" ca="1" si="67"/>
        <v>53114</v>
      </c>
      <c r="H209" s="44" t="str">
        <f t="shared" ca="1" si="55"/>
        <v>社体育館</v>
      </c>
      <c r="I209" s="53" t="str">
        <f t="shared" ca="1" si="70"/>
        <v/>
      </c>
      <c r="J209" s="44" t="str">
        <f t="shared" ca="1" si="56"/>
        <v/>
      </c>
      <c r="K209" s="44" t="str">
        <f t="shared" ca="1" si="68"/>
        <v/>
      </c>
      <c r="L209" s="44">
        <f t="shared" ca="1" si="57"/>
        <v>0</v>
      </c>
      <c r="M209" s="44">
        <f t="shared" ca="1" si="58"/>
        <v>0</v>
      </c>
      <c r="N209" s="44" t="str">
        <f t="shared" si="59"/>
        <v>大会名･行事名（正式名称を記載してください）</v>
      </c>
      <c r="O209" s="44" t="str">
        <f t="shared" si="60"/>
        <v>○○○○実行委員会</v>
      </c>
      <c r="P209" s="44" t="str">
        <f t="shared" si="61"/>
        <v>○○競技</v>
      </c>
      <c r="Q209" s="44">
        <f t="shared" si="62"/>
        <v>60</v>
      </c>
      <c r="R209" s="44">
        <f t="shared" si="63"/>
        <v>20</v>
      </c>
      <c r="S209" s="44" t="str">
        <f t="shared" si="64"/>
        <v>担当者名</v>
      </c>
      <c r="T209" s="44" t="str">
        <f t="shared" si="65"/>
        <v/>
      </c>
      <c r="U209" s="44" t="str">
        <f t="shared" si="66"/>
        <v/>
      </c>
      <c r="V209" s="44" t="str">
        <f t="shared" si="69"/>
        <v/>
      </c>
    </row>
    <row r="210" spans="1:22" ht="17.25" customHeight="1">
      <c r="A210" s="44" t="s">
        <v>242</v>
      </c>
      <c r="B210" s="44" t="s">
        <v>241</v>
      </c>
      <c r="C210" s="44" t="s">
        <v>224</v>
      </c>
      <c r="D210" s="44" t="s">
        <v>225</v>
      </c>
      <c r="E210" s="50">
        <v>5</v>
      </c>
      <c r="F210" s="44">
        <v>25</v>
      </c>
      <c r="G210" s="44">
        <f t="shared" ca="1" si="67"/>
        <v>0</v>
      </c>
      <c r="H210" s="44" t="str">
        <f t="shared" ca="1" si="55"/>
        <v>社B&amp;G多目的広場</v>
      </c>
      <c r="I210" s="53" t="str">
        <f t="shared" ca="1" si="70"/>
        <v/>
      </c>
      <c r="J210" s="44" t="str">
        <f t="shared" ca="1" si="56"/>
        <v/>
      </c>
      <c r="K210" s="44" t="str">
        <f t="shared" ca="1" si="68"/>
        <v/>
      </c>
      <c r="L210" s="44">
        <f t="shared" ca="1" si="57"/>
        <v>0</v>
      </c>
      <c r="M210" s="44">
        <f t="shared" ca="1" si="58"/>
        <v>0</v>
      </c>
      <c r="N210" s="44" t="str">
        <f t="shared" si="59"/>
        <v>大会名･行事名（正式名称を記載してください）</v>
      </c>
      <c r="O210" s="44" t="str">
        <f t="shared" si="60"/>
        <v>○○○○実行委員会</v>
      </c>
      <c r="P210" s="44" t="str">
        <f t="shared" si="61"/>
        <v>○○競技</v>
      </c>
      <c r="Q210" s="44">
        <f t="shared" si="62"/>
        <v>60</v>
      </c>
      <c r="R210" s="44">
        <f t="shared" si="63"/>
        <v>20</v>
      </c>
      <c r="S210" s="44" t="str">
        <f t="shared" si="64"/>
        <v>担当者名</v>
      </c>
      <c r="T210" s="44" t="str">
        <f t="shared" si="65"/>
        <v/>
      </c>
      <c r="U210" s="44" t="str">
        <f t="shared" si="66"/>
        <v/>
      </c>
      <c r="V210" s="44" t="str">
        <f t="shared" si="69"/>
        <v/>
      </c>
    </row>
    <row r="211" spans="1:22" ht="17.25" customHeight="1">
      <c r="A211" s="44" t="s">
        <v>242</v>
      </c>
      <c r="B211" s="44" t="s">
        <v>241</v>
      </c>
      <c r="C211" s="44" t="s">
        <v>224</v>
      </c>
      <c r="D211" s="44" t="s">
        <v>225</v>
      </c>
      <c r="E211" s="50">
        <v>5</v>
      </c>
      <c r="F211" s="44">
        <v>26</v>
      </c>
      <c r="G211" s="44">
        <f t="shared" ca="1" si="67"/>
        <v>0</v>
      </c>
      <c r="H211" s="44" t="str">
        <f t="shared" ca="1" si="55"/>
        <v>やしろ公園運動広場</v>
      </c>
      <c r="I211" s="53" t="str">
        <f t="shared" ca="1" si="70"/>
        <v/>
      </c>
      <c r="J211" s="44" t="str">
        <f t="shared" ca="1" si="56"/>
        <v/>
      </c>
      <c r="K211" s="44" t="str">
        <f t="shared" ca="1" si="68"/>
        <v/>
      </c>
      <c r="L211" s="44">
        <f t="shared" ca="1" si="57"/>
        <v>0</v>
      </c>
      <c r="M211" s="44">
        <f t="shared" ca="1" si="58"/>
        <v>0</v>
      </c>
      <c r="N211" s="44" t="str">
        <f t="shared" si="59"/>
        <v>大会名･行事名（正式名称を記載してください）</v>
      </c>
      <c r="O211" s="44" t="str">
        <f t="shared" si="60"/>
        <v>○○○○実行委員会</v>
      </c>
      <c r="P211" s="44" t="str">
        <f t="shared" si="61"/>
        <v>○○競技</v>
      </c>
      <c r="Q211" s="44">
        <f t="shared" si="62"/>
        <v>60</v>
      </c>
      <c r="R211" s="44">
        <f t="shared" si="63"/>
        <v>20</v>
      </c>
      <c r="S211" s="44" t="str">
        <f t="shared" si="64"/>
        <v>担当者名</v>
      </c>
      <c r="T211" s="44" t="str">
        <f t="shared" si="65"/>
        <v/>
      </c>
      <c r="U211" s="44" t="str">
        <f t="shared" si="66"/>
        <v/>
      </c>
      <c r="V211" s="44" t="str">
        <f t="shared" si="69"/>
        <v/>
      </c>
    </row>
    <row r="212" spans="1:22" ht="17.25" customHeight="1">
      <c r="A212" s="44" t="s">
        <v>242</v>
      </c>
      <c r="B212" s="44" t="s">
        <v>241</v>
      </c>
      <c r="C212" s="44" t="s">
        <v>224</v>
      </c>
      <c r="D212" s="44" t="s">
        <v>225</v>
      </c>
      <c r="E212" s="50">
        <v>5</v>
      </c>
      <c r="F212" s="44">
        <v>27</v>
      </c>
      <c r="G212" s="44" t="str">
        <f t="shared" ca="1" si="67"/>
        <v>53214</v>
      </c>
      <c r="H212" s="44" t="str">
        <f t="shared" ca="1" si="55"/>
        <v>大町市旧東小学校体育館</v>
      </c>
      <c r="I212" s="53" t="str">
        <f t="shared" ca="1" si="70"/>
        <v/>
      </c>
      <c r="J212" s="44" t="str">
        <f t="shared" ca="1" si="56"/>
        <v/>
      </c>
      <c r="K212" s="44" t="str">
        <f t="shared" ca="1" si="68"/>
        <v/>
      </c>
      <c r="L212" s="44">
        <f t="shared" ca="1" si="57"/>
        <v>0</v>
      </c>
      <c r="M212" s="44">
        <f t="shared" ca="1" si="58"/>
        <v>0</v>
      </c>
      <c r="N212" s="44" t="str">
        <f t="shared" si="59"/>
        <v>大会名･行事名（正式名称を記載してください）</v>
      </c>
      <c r="O212" s="44" t="str">
        <f t="shared" si="60"/>
        <v>○○○○実行委員会</v>
      </c>
      <c r="P212" s="44" t="str">
        <f t="shared" si="61"/>
        <v>○○競技</v>
      </c>
      <c r="Q212" s="44">
        <f t="shared" si="62"/>
        <v>60</v>
      </c>
      <c r="R212" s="44">
        <f t="shared" si="63"/>
        <v>20</v>
      </c>
      <c r="S212" s="44" t="str">
        <f t="shared" si="64"/>
        <v>担当者名</v>
      </c>
      <c r="T212" s="44" t="str">
        <f t="shared" si="65"/>
        <v/>
      </c>
      <c r="U212" s="44" t="str">
        <f t="shared" si="66"/>
        <v/>
      </c>
      <c r="V212" s="44" t="str">
        <f t="shared" si="69"/>
        <v/>
      </c>
    </row>
    <row r="213" spans="1:22" ht="17.25" customHeight="1">
      <c r="A213" s="44" t="s">
        <v>242</v>
      </c>
      <c r="B213" s="44" t="s">
        <v>241</v>
      </c>
      <c r="C213" s="44" t="s">
        <v>224</v>
      </c>
      <c r="D213" s="44" t="s">
        <v>225</v>
      </c>
      <c r="E213" s="50">
        <v>5</v>
      </c>
      <c r="F213" s="44">
        <v>28</v>
      </c>
      <c r="G213" s="44" t="str">
        <f t="shared" ca="1" si="67"/>
        <v>53311</v>
      </c>
      <c r="H213" s="44" t="str">
        <f t="shared" ca="1" si="55"/>
        <v>大町市旧東小学校運動場</v>
      </c>
      <c r="I213" s="53" t="str">
        <f t="shared" ca="1" si="70"/>
        <v/>
      </c>
      <c r="J213" s="44" t="str">
        <f t="shared" ca="1" si="56"/>
        <v/>
      </c>
      <c r="K213" s="44" t="str">
        <f t="shared" ca="1" si="68"/>
        <v/>
      </c>
      <c r="L213" s="44">
        <f t="shared" ca="1" si="57"/>
        <v>0</v>
      </c>
      <c r="M213" s="44">
        <f t="shared" ca="1" si="58"/>
        <v>0</v>
      </c>
      <c r="N213" s="44" t="str">
        <f t="shared" si="59"/>
        <v>大会名･行事名（正式名称を記載してください）</v>
      </c>
      <c r="O213" s="44" t="str">
        <f t="shared" si="60"/>
        <v>○○○○実行委員会</v>
      </c>
      <c r="P213" s="44" t="str">
        <f t="shared" si="61"/>
        <v>○○競技</v>
      </c>
      <c r="Q213" s="44">
        <f t="shared" si="62"/>
        <v>60</v>
      </c>
      <c r="R213" s="44">
        <f t="shared" si="63"/>
        <v>20</v>
      </c>
      <c r="S213" s="44" t="str">
        <f t="shared" si="64"/>
        <v>担当者名</v>
      </c>
      <c r="T213" s="44" t="str">
        <f t="shared" si="65"/>
        <v/>
      </c>
      <c r="U213" s="44" t="str">
        <f t="shared" si="66"/>
        <v/>
      </c>
      <c r="V213" s="44" t="str">
        <f t="shared" si="69"/>
        <v/>
      </c>
    </row>
    <row r="214" spans="1:22" ht="17.25" customHeight="1">
      <c r="A214" s="44" t="s">
        <v>242</v>
      </c>
      <c r="B214" s="44" t="s">
        <v>241</v>
      </c>
      <c r="C214" s="44" t="s">
        <v>224</v>
      </c>
      <c r="D214" s="44" t="s">
        <v>225</v>
      </c>
      <c r="E214" s="50">
        <v>5</v>
      </c>
      <c r="F214" s="44">
        <v>29</v>
      </c>
      <c r="G214" s="44" t="str">
        <f t="shared" ca="1" si="67"/>
        <v>54114</v>
      </c>
      <c r="H214" s="44" t="str">
        <f t="shared" ca="1" si="55"/>
        <v>常盤運動場</v>
      </c>
      <c r="I214" s="53" t="str">
        <f t="shared" ca="1" si="70"/>
        <v/>
      </c>
      <c r="J214" s="44" t="str">
        <f t="shared" ca="1" si="56"/>
        <v/>
      </c>
      <c r="K214" s="44" t="str">
        <f t="shared" ca="1" si="68"/>
        <v/>
      </c>
      <c r="L214" s="44">
        <f t="shared" ca="1" si="57"/>
        <v>0</v>
      </c>
      <c r="M214" s="44">
        <f t="shared" ca="1" si="58"/>
        <v>0</v>
      </c>
      <c r="N214" s="44" t="str">
        <f t="shared" si="59"/>
        <v>大会名･行事名（正式名称を記載してください）</v>
      </c>
      <c r="O214" s="44" t="str">
        <f t="shared" si="60"/>
        <v>○○○○実行委員会</v>
      </c>
      <c r="P214" s="44" t="str">
        <f t="shared" si="61"/>
        <v>○○競技</v>
      </c>
      <c r="Q214" s="44">
        <f t="shared" si="62"/>
        <v>60</v>
      </c>
      <c r="R214" s="44">
        <f t="shared" si="63"/>
        <v>20</v>
      </c>
      <c r="S214" s="44" t="str">
        <f t="shared" si="64"/>
        <v>担当者名</v>
      </c>
      <c r="T214" s="44" t="str">
        <f t="shared" si="65"/>
        <v/>
      </c>
      <c r="U214" s="44" t="str">
        <f t="shared" si="66"/>
        <v/>
      </c>
      <c r="V214" s="44" t="str">
        <f t="shared" si="69"/>
        <v/>
      </c>
    </row>
    <row r="215" spans="1:22" ht="17.25" customHeight="1">
      <c r="A215" s="44" t="s">
        <v>242</v>
      </c>
      <c r="B215" s="44" t="s">
        <v>241</v>
      </c>
      <c r="C215" s="44" t="s">
        <v>224</v>
      </c>
      <c r="D215" s="44" t="s">
        <v>225</v>
      </c>
      <c r="E215" s="50">
        <v>5</v>
      </c>
      <c r="F215" s="44">
        <v>30</v>
      </c>
      <c r="G215" s="44" t="str">
        <f t="shared" ca="1" si="67"/>
        <v>55111</v>
      </c>
      <c r="H215" s="44" t="str">
        <f t="shared" ca="1" si="55"/>
        <v>美麻トレーニングセンター</v>
      </c>
      <c r="I215" s="53" t="str">
        <f t="shared" ca="1" si="70"/>
        <v/>
      </c>
      <c r="J215" s="44" t="str">
        <f t="shared" ca="1" si="56"/>
        <v/>
      </c>
      <c r="K215" s="44" t="str">
        <f t="shared" ca="1" si="68"/>
        <v/>
      </c>
      <c r="L215" s="44">
        <f t="shared" ca="1" si="57"/>
        <v>0</v>
      </c>
      <c r="M215" s="44">
        <f t="shared" ca="1" si="58"/>
        <v>0</v>
      </c>
      <c r="N215" s="44" t="str">
        <f t="shared" si="59"/>
        <v>大会名･行事名（正式名称を記載してください）</v>
      </c>
      <c r="O215" s="44" t="str">
        <f t="shared" si="60"/>
        <v>○○○○実行委員会</v>
      </c>
      <c r="P215" s="44" t="str">
        <f t="shared" si="61"/>
        <v>○○競技</v>
      </c>
      <c r="Q215" s="44">
        <f t="shared" si="62"/>
        <v>60</v>
      </c>
      <c r="R215" s="44">
        <f t="shared" si="63"/>
        <v>20</v>
      </c>
      <c r="S215" s="44" t="str">
        <f t="shared" si="64"/>
        <v>担当者名</v>
      </c>
      <c r="T215" s="44" t="str">
        <f t="shared" si="65"/>
        <v/>
      </c>
      <c r="U215" s="44" t="str">
        <f t="shared" si="66"/>
        <v/>
      </c>
      <c r="V215" s="44" t="str">
        <f t="shared" si="69"/>
        <v/>
      </c>
    </row>
    <row r="216" spans="1:22" ht="17.25" customHeight="1">
      <c r="A216" s="44" t="s">
        <v>242</v>
      </c>
      <c r="B216" s="44" t="s">
        <v>241</v>
      </c>
      <c r="C216" s="44" t="s">
        <v>224</v>
      </c>
      <c r="D216" s="44" t="s">
        <v>225</v>
      </c>
      <c r="E216" s="50">
        <v>5</v>
      </c>
      <c r="F216" s="44">
        <v>31</v>
      </c>
      <c r="G216" s="44" t="str">
        <f t="shared" ca="1" si="67"/>
        <v>55215</v>
      </c>
      <c r="H216" s="44" t="str">
        <f t="shared" ca="1" si="55"/>
        <v>美麻テニスコート</v>
      </c>
      <c r="I216" s="53" t="str">
        <f t="shared" ca="1" si="70"/>
        <v/>
      </c>
      <c r="J216" s="44" t="str">
        <f t="shared" ca="1" si="56"/>
        <v/>
      </c>
      <c r="K216" s="44" t="str">
        <f t="shared" ca="1" si="68"/>
        <v/>
      </c>
      <c r="L216" s="44">
        <f t="shared" ca="1" si="57"/>
        <v>0</v>
      </c>
      <c r="M216" s="44">
        <f t="shared" ca="1" si="58"/>
        <v>0</v>
      </c>
      <c r="N216" s="44" t="str">
        <f t="shared" si="59"/>
        <v>大会名･行事名（正式名称を記載してください）</v>
      </c>
      <c r="O216" s="44" t="str">
        <f t="shared" si="60"/>
        <v>○○○○実行委員会</v>
      </c>
      <c r="P216" s="44" t="str">
        <f t="shared" si="61"/>
        <v>○○競技</v>
      </c>
      <c r="Q216" s="44">
        <f t="shared" si="62"/>
        <v>60</v>
      </c>
      <c r="R216" s="44">
        <f t="shared" si="63"/>
        <v>20</v>
      </c>
      <c r="S216" s="44" t="str">
        <f t="shared" si="64"/>
        <v>担当者名</v>
      </c>
      <c r="T216" s="44" t="str">
        <f t="shared" si="65"/>
        <v/>
      </c>
      <c r="U216" s="44" t="str">
        <f t="shared" si="66"/>
        <v/>
      </c>
      <c r="V216" s="44" t="str">
        <f t="shared" si="69"/>
        <v/>
      </c>
    </row>
    <row r="217" spans="1:22" ht="17.25" customHeight="1">
      <c r="A217" s="44" t="s">
        <v>242</v>
      </c>
      <c r="B217" s="44" t="s">
        <v>241</v>
      </c>
      <c r="C217" s="44" t="s">
        <v>224</v>
      </c>
      <c r="D217" s="44" t="s">
        <v>225</v>
      </c>
      <c r="E217" s="50">
        <v>5</v>
      </c>
      <c r="F217" s="44">
        <v>32</v>
      </c>
      <c r="G217" s="44" t="str">
        <f t="shared" ca="1" si="67"/>
        <v>55314</v>
      </c>
      <c r="H217" s="44" t="str">
        <f t="shared" ca="1" si="55"/>
        <v>美麻運動場</v>
      </c>
      <c r="I217" s="53" t="str">
        <f t="shared" ca="1" si="70"/>
        <v/>
      </c>
      <c r="J217" s="44" t="str">
        <f t="shared" ca="1" si="56"/>
        <v/>
      </c>
      <c r="K217" s="44" t="str">
        <f t="shared" ca="1" si="68"/>
        <v/>
      </c>
      <c r="L217" s="44">
        <f t="shared" ca="1" si="57"/>
        <v>0</v>
      </c>
      <c r="M217" s="44">
        <f t="shared" ca="1" si="58"/>
        <v>0</v>
      </c>
      <c r="N217" s="44" t="str">
        <f t="shared" si="59"/>
        <v>大会名･行事名（正式名称を記載してください）</v>
      </c>
      <c r="O217" s="44" t="str">
        <f t="shared" si="60"/>
        <v>○○○○実行委員会</v>
      </c>
      <c r="P217" s="44" t="str">
        <f t="shared" si="61"/>
        <v>○○競技</v>
      </c>
      <c r="Q217" s="44">
        <f t="shared" si="62"/>
        <v>60</v>
      </c>
      <c r="R217" s="44">
        <f t="shared" si="63"/>
        <v>20</v>
      </c>
      <c r="S217" s="44" t="str">
        <f t="shared" si="64"/>
        <v>担当者名</v>
      </c>
      <c r="T217" s="44" t="str">
        <f t="shared" si="65"/>
        <v/>
      </c>
      <c r="U217" s="44" t="str">
        <f t="shared" si="66"/>
        <v/>
      </c>
      <c r="V217" s="44" t="str">
        <f t="shared" si="69"/>
        <v/>
      </c>
    </row>
    <row r="218" spans="1:22" ht="17.25" customHeight="1">
      <c r="A218" s="44" t="s">
        <v>242</v>
      </c>
      <c r="B218" s="44" t="s">
        <v>241</v>
      </c>
      <c r="C218" s="44" t="s">
        <v>224</v>
      </c>
      <c r="D218" s="44" t="s">
        <v>225</v>
      </c>
      <c r="E218" s="50">
        <v>5</v>
      </c>
      <c r="F218" s="44">
        <v>33</v>
      </c>
      <c r="G218" s="44" t="str">
        <f t="shared" ca="1" si="67"/>
        <v>55414</v>
      </c>
      <c r="H218" s="44" t="str">
        <f t="shared" ca="1" si="55"/>
        <v>美麻丸山公園運動広場</v>
      </c>
      <c r="I218" s="53" t="str">
        <f t="shared" ca="1" si="70"/>
        <v/>
      </c>
      <c r="J218" s="44" t="str">
        <f t="shared" ca="1" si="56"/>
        <v/>
      </c>
      <c r="K218" s="44" t="str">
        <f t="shared" ca="1" si="68"/>
        <v/>
      </c>
      <c r="L218" s="44">
        <f t="shared" ca="1" si="57"/>
        <v>0</v>
      </c>
      <c r="M218" s="44">
        <f t="shared" ca="1" si="58"/>
        <v>0</v>
      </c>
      <c r="N218" s="44" t="str">
        <f t="shared" si="59"/>
        <v>大会名･行事名（正式名称を記載してください）</v>
      </c>
      <c r="O218" s="44" t="str">
        <f t="shared" si="60"/>
        <v>○○○○実行委員会</v>
      </c>
      <c r="P218" s="44" t="str">
        <f t="shared" si="61"/>
        <v>○○競技</v>
      </c>
      <c r="Q218" s="44">
        <f t="shared" si="62"/>
        <v>60</v>
      </c>
      <c r="R218" s="44">
        <f t="shared" si="63"/>
        <v>20</v>
      </c>
      <c r="S218" s="44" t="str">
        <f t="shared" si="64"/>
        <v>担当者名</v>
      </c>
      <c r="T218" s="44" t="str">
        <f t="shared" si="65"/>
        <v/>
      </c>
      <c r="U218" s="44" t="str">
        <f t="shared" si="66"/>
        <v/>
      </c>
      <c r="V218" s="44" t="str">
        <f t="shared" si="69"/>
        <v/>
      </c>
    </row>
    <row r="219" spans="1:22" ht="17.25" customHeight="1">
      <c r="A219" s="44" t="s">
        <v>242</v>
      </c>
      <c r="B219" s="44" t="s">
        <v>241</v>
      </c>
      <c r="C219" s="44" t="s">
        <v>224</v>
      </c>
      <c r="D219" s="44" t="s">
        <v>225</v>
      </c>
      <c r="E219" s="50">
        <v>5</v>
      </c>
      <c r="F219" s="44">
        <v>34</v>
      </c>
      <c r="G219" s="44" t="str">
        <f t="shared" ca="1" si="67"/>
        <v>56111</v>
      </c>
      <c r="H219" s="44" t="str">
        <f t="shared" ca="1" si="55"/>
        <v>八坂トレーニングセンター</v>
      </c>
      <c r="I219" s="53" t="str">
        <f t="shared" ca="1" si="70"/>
        <v/>
      </c>
      <c r="J219" s="44" t="str">
        <f t="shared" ca="1" si="56"/>
        <v/>
      </c>
      <c r="K219" s="44" t="str">
        <f t="shared" ca="1" si="68"/>
        <v/>
      </c>
      <c r="L219" s="44">
        <f t="shared" ca="1" si="57"/>
        <v>0</v>
      </c>
      <c r="M219" s="44">
        <f t="shared" ca="1" si="58"/>
        <v>0</v>
      </c>
      <c r="N219" s="44" t="str">
        <f t="shared" si="59"/>
        <v>大会名･行事名（正式名称を記載してください）</v>
      </c>
      <c r="O219" s="44" t="str">
        <f t="shared" si="60"/>
        <v>○○○○実行委員会</v>
      </c>
      <c r="P219" s="44" t="str">
        <f t="shared" si="61"/>
        <v>○○競技</v>
      </c>
      <c r="Q219" s="44">
        <f t="shared" si="62"/>
        <v>60</v>
      </c>
      <c r="R219" s="44">
        <f t="shared" si="63"/>
        <v>20</v>
      </c>
      <c r="S219" s="44" t="str">
        <f t="shared" si="64"/>
        <v>担当者名</v>
      </c>
      <c r="T219" s="44" t="str">
        <f t="shared" si="65"/>
        <v/>
      </c>
      <c r="U219" s="44" t="str">
        <f t="shared" si="66"/>
        <v/>
      </c>
      <c r="V219" s="44" t="str">
        <f t="shared" si="69"/>
        <v/>
      </c>
    </row>
    <row r="220" spans="1:22" ht="17.25" customHeight="1">
      <c r="A220" s="44" t="s">
        <v>242</v>
      </c>
      <c r="B220" s="44" t="s">
        <v>241</v>
      </c>
      <c r="C220" s="44" t="s">
        <v>224</v>
      </c>
      <c r="D220" s="44" t="s">
        <v>225</v>
      </c>
      <c r="E220" s="50">
        <v>5</v>
      </c>
      <c r="F220" s="44">
        <v>35</v>
      </c>
      <c r="G220" s="44" t="str">
        <f t="shared" ca="1" si="67"/>
        <v>99999</v>
      </c>
      <c r="H220" s="44">
        <f t="shared" ca="1" si="55"/>
        <v>0</v>
      </c>
      <c r="I220" s="53" t="str">
        <f t="shared" ca="1" si="70"/>
        <v/>
      </c>
      <c r="J220" s="44" t="str">
        <f t="shared" ca="1" si="56"/>
        <v/>
      </c>
      <c r="K220" s="44" t="str">
        <f t="shared" ca="1" si="68"/>
        <v/>
      </c>
      <c r="L220" s="44">
        <f t="shared" ca="1" si="57"/>
        <v>0</v>
      </c>
      <c r="M220" s="44">
        <f t="shared" ca="1" si="58"/>
        <v>0</v>
      </c>
      <c r="N220" s="44" t="str">
        <f t="shared" si="59"/>
        <v>大会名･行事名（正式名称を記載してください）</v>
      </c>
      <c r="O220" s="44" t="str">
        <f t="shared" si="60"/>
        <v>○○○○実行委員会</v>
      </c>
      <c r="P220" s="44" t="str">
        <f t="shared" si="61"/>
        <v>○○競技</v>
      </c>
      <c r="Q220" s="44">
        <f t="shared" si="62"/>
        <v>60</v>
      </c>
      <c r="R220" s="44">
        <f t="shared" si="63"/>
        <v>20</v>
      </c>
      <c r="S220" s="44" t="str">
        <f t="shared" si="64"/>
        <v>担当者名</v>
      </c>
      <c r="T220" s="44" t="str">
        <f t="shared" si="65"/>
        <v/>
      </c>
      <c r="U220" s="44" t="str">
        <f t="shared" si="66"/>
        <v/>
      </c>
      <c r="V220" s="44" t="str">
        <f t="shared" si="69"/>
        <v/>
      </c>
    </row>
    <row r="221" spans="1:22" ht="17.25" customHeight="1">
      <c r="A221" s="44" t="s">
        <v>242</v>
      </c>
      <c r="B221" s="44" t="s">
        <v>241</v>
      </c>
      <c r="C221" s="44" t="s">
        <v>224</v>
      </c>
      <c r="D221" s="44" t="s">
        <v>225</v>
      </c>
      <c r="E221" s="50">
        <v>5</v>
      </c>
      <c r="F221" s="44">
        <v>36</v>
      </c>
      <c r="G221" s="44">
        <f t="shared" ca="1" si="67"/>
        <v>0</v>
      </c>
      <c r="H221" s="44">
        <f t="shared" ca="1" si="55"/>
        <v>0</v>
      </c>
      <c r="I221" s="53" t="str">
        <f t="shared" ca="1" si="70"/>
        <v/>
      </c>
      <c r="J221" s="44" t="str">
        <f t="shared" ca="1" si="56"/>
        <v/>
      </c>
      <c r="K221" s="44" t="str">
        <f t="shared" ca="1" si="68"/>
        <v/>
      </c>
      <c r="L221" s="44">
        <f t="shared" ca="1" si="57"/>
        <v>0</v>
      </c>
      <c r="M221" s="44">
        <f t="shared" ca="1" si="58"/>
        <v>0</v>
      </c>
      <c r="N221" s="44" t="str">
        <f t="shared" si="59"/>
        <v>大会名･行事名（正式名称を記載してください）</v>
      </c>
      <c r="O221" s="44" t="str">
        <f t="shared" si="60"/>
        <v>○○○○実行委員会</v>
      </c>
      <c r="P221" s="44" t="str">
        <f t="shared" si="61"/>
        <v>○○競技</v>
      </c>
      <c r="Q221" s="44">
        <f t="shared" si="62"/>
        <v>60</v>
      </c>
      <c r="R221" s="44">
        <f t="shared" si="63"/>
        <v>20</v>
      </c>
      <c r="S221" s="44" t="str">
        <f t="shared" si="64"/>
        <v>担当者名</v>
      </c>
      <c r="T221" s="44" t="str">
        <f t="shared" si="65"/>
        <v/>
      </c>
      <c r="U221" s="44" t="str">
        <f t="shared" si="66"/>
        <v/>
      </c>
      <c r="V221" s="44" t="str">
        <f t="shared" si="69"/>
        <v/>
      </c>
    </row>
    <row r="222" spans="1:22" ht="17.25" customHeight="1">
      <c r="A222" s="44" t="s">
        <v>242</v>
      </c>
      <c r="B222" s="44" t="s">
        <v>241</v>
      </c>
      <c r="C222" s="44" t="s">
        <v>224</v>
      </c>
      <c r="D222" s="44" t="s">
        <v>225</v>
      </c>
      <c r="E222" s="50">
        <v>5</v>
      </c>
      <c r="F222" s="44">
        <v>37</v>
      </c>
      <c r="G222" s="44">
        <f t="shared" ca="1" si="67"/>
        <v>0</v>
      </c>
      <c r="H222" s="44">
        <f t="shared" ca="1" si="55"/>
        <v>0</v>
      </c>
      <c r="I222" s="53" t="str">
        <f t="shared" ca="1" si="70"/>
        <v/>
      </c>
      <c r="J222" s="44" t="str">
        <f t="shared" ca="1" si="56"/>
        <v/>
      </c>
      <c r="K222" s="44" t="str">
        <f t="shared" ca="1" si="68"/>
        <v/>
      </c>
      <c r="L222" s="44">
        <f t="shared" ca="1" si="57"/>
        <v>0</v>
      </c>
      <c r="M222" s="44">
        <f t="shared" ca="1" si="58"/>
        <v>0</v>
      </c>
      <c r="N222" s="44" t="str">
        <f t="shared" si="59"/>
        <v>大会名･行事名（正式名称を記載してください）</v>
      </c>
      <c r="O222" s="44" t="str">
        <f t="shared" si="60"/>
        <v>○○○○実行委員会</v>
      </c>
      <c r="P222" s="44" t="str">
        <f t="shared" si="61"/>
        <v>○○競技</v>
      </c>
      <c r="Q222" s="44">
        <f t="shared" si="62"/>
        <v>60</v>
      </c>
      <c r="R222" s="44">
        <f t="shared" si="63"/>
        <v>20</v>
      </c>
      <c r="S222" s="44" t="str">
        <f t="shared" si="64"/>
        <v>担当者名</v>
      </c>
      <c r="T222" s="44" t="str">
        <f t="shared" si="65"/>
        <v/>
      </c>
      <c r="U222" s="44" t="str">
        <f t="shared" si="66"/>
        <v/>
      </c>
      <c r="V222" s="44" t="str">
        <f t="shared" si="69"/>
        <v/>
      </c>
    </row>
    <row r="223" spans="1:22" ht="17.25" customHeight="1">
      <c r="A223" s="44" t="s">
        <v>242</v>
      </c>
      <c r="B223" s="44" t="s">
        <v>241</v>
      </c>
      <c r="C223" s="44" t="s">
        <v>224</v>
      </c>
      <c r="D223" s="44" t="s">
        <v>225</v>
      </c>
      <c r="E223" s="50">
        <v>5</v>
      </c>
      <c r="F223" s="44">
        <v>38</v>
      </c>
      <c r="G223" s="44">
        <f t="shared" ca="1" si="67"/>
        <v>0</v>
      </c>
      <c r="H223" s="44">
        <f t="shared" ca="1" si="55"/>
        <v>0</v>
      </c>
      <c r="I223" s="53" t="str">
        <f t="shared" ca="1" si="70"/>
        <v/>
      </c>
      <c r="J223" s="44" t="str">
        <f t="shared" ca="1" si="56"/>
        <v/>
      </c>
      <c r="K223" s="44" t="str">
        <f t="shared" ca="1" si="68"/>
        <v/>
      </c>
      <c r="L223" s="44">
        <f t="shared" ca="1" si="57"/>
        <v>0</v>
      </c>
      <c r="M223" s="44">
        <f t="shared" ca="1" si="58"/>
        <v>0</v>
      </c>
      <c r="N223" s="44" t="str">
        <f t="shared" si="59"/>
        <v>大会名･行事名（正式名称を記載してください）</v>
      </c>
      <c r="O223" s="44" t="str">
        <f t="shared" si="60"/>
        <v>○○○○実行委員会</v>
      </c>
      <c r="P223" s="44" t="str">
        <f t="shared" si="61"/>
        <v>○○競技</v>
      </c>
      <c r="Q223" s="44">
        <f t="shared" si="62"/>
        <v>60</v>
      </c>
      <c r="R223" s="44">
        <f t="shared" si="63"/>
        <v>20</v>
      </c>
      <c r="S223" s="44" t="str">
        <f t="shared" si="64"/>
        <v>担当者名</v>
      </c>
      <c r="T223" s="44" t="str">
        <f t="shared" si="65"/>
        <v/>
      </c>
      <c r="U223" s="44" t="str">
        <f t="shared" si="66"/>
        <v/>
      </c>
      <c r="V223" s="44" t="str">
        <f t="shared" si="69"/>
        <v/>
      </c>
    </row>
    <row r="224" spans="1:22" ht="17.25" customHeight="1">
      <c r="A224" s="44" t="s">
        <v>242</v>
      </c>
      <c r="B224" s="44" t="s">
        <v>241</v>
      </c>
      <c r="C224" s="44" t="s">
        <v>224</v>
      </c>
      <c r="D224" s="44" t="s">
        <v>225</v>
      </c>
      <c r="E224" s="50">
        <v>5</v>
      </c>
      <c r="F224" s="44">
        <v>39</v>
      </c>
      <c r="G224" s="44">
        <f t="shared" ca="1" si="67"/>
        <v>0</v>
      </c>
      <c r="H224" s="44">
        <f t="shared" ca="1" si="55"/>
        <v>0</v>
      </c>
      <c r="I224" s="53" t="str">
        <f t="shared" ca="1" si="70"/>
        <v/>
      </c>
      <c r="J224" s="44" t="str">
        <f t="shared" ca="1" si="56"/>
        <v/>
      </c>
      <c r="K224" s="44" t="str">
        <f t="shared" ca="1" si="68"/>
        <v/>
      </c>
      <c r="L224" s="44">
        <f t="shared" ca="1" si="57"/>
        <v>0</v>
      </c>
      <c r="M224" s="44">
        <f t="shared" ca="1" si="58"/>
        <v>0</v>
      </c>
      <c r="N224" s="44" t="str">
        <f t="shared" si="59"/>
        <v>大会名･行事名（正式名称を記載してください）</v>
      </c>
      <c r="O224" s="44" t="str">
        <f t="shared" si="60"/>
        <v>○○○○実行委員会</v>
      </c>
      <c r="P224" s="44" t="str">
        <f t="shared" si="61"/>
        <v>○○競技</v>
      </c>
      <c r="Q224" s="44">
        <f t="shared" si="62"/>
        <v>60</v>
      </c>
      <c r="R224" s="44">
        <f t="shared" si="63"/>
        <v>20</v>
      </c>
      <c r="S224" s="44" t="str">
        <f t="shared" si="64"/>
        <v>担当者名</v>
      </c>
      <c r="T224" s="44" t="str">
        <f t="shared" si="65"/>
        <v/>
      </c>
      <c r="U224" s="44" t="str">
        <f t="shared" si="66"/>
        <v/>
      </c>
      <c r="V224" s="44" t="str">
        <f t="shared" si="69"/>
        <v/>
      </c>
    </row>
    <row r="225" spans="1:22" ht="17.25" customHeight="1">
      <c r="A225" s="44" t="s">
        <v>242</v>
      </c>
      <c r="B225" s="44" t="s">
        <v>241</v>
      </c>
      <c r="C225" s="44" t="s">
        <v>224</v>
      </c>
      <c r="D225" s="44" t="s">
        <v>225</v>
      </c>
      <c r="E225" s="50">
        <v>5</v>
      </c>
      <c r="F225" s="44">
        <v>40</v>
      </c>
      <c r="G225" s="44">
        <f t="shared" ca="1" si="67"/>
        <v>0</v>
      </c>
      <c r="H225" s="44">
        <f t="shared" ca="1" si="55"/>
        <v>0</v>
      </c>
      <c r="I225" s="53" t="str">
        <f t="shared" ca="1" si="70"/>
        <v/>
      </c>
      <c r="J225" s="44" t="str">
        <f t="shared" ca="1" si="56"/>
        <v/>
      </c>
      <c r="K225" s="44" t="str">
        <f t="shared" ca="1" si="68"/>
        <v/>
      </c>
      <c r="L225" s="44">
        <f t="shared" ca="1" si="57"/>
        <v>0</v>
      </c>
      <c r="M225" s="44">
        <f t="shared" ca="1" si="58"/>
        <v>0</v>
      </c>
      <c r="N225" s="44" t="str">
        <f t="shared" si="59"/>
        <v>大会名･行事名（正式名称を記載してください）</v>
      </c>
      <c r="O225" s="44" t="str">
        <f t="shared" si="60"/>
        <v>○○○○実行委員会</v>
      </c>
      <c r="P225" s="44" t="str">
        <f t="shared" si="61"/>
        <v>○○競技</v>
      </c>
      <c r="Q225" s="44">
        <f t="shared" si="62"/>
        <v>60</v>
      </c>
      <c r="R225" s="44">
        <f t="shared" si="63"/>
        <v>20</v>
      </c>
      <c r="S225" s="44" t="str">
        <f t="shared" si="64"/>
        <v>担当者名</v>
      </c>
      <c r="T225" s="44" t="str">
        <f t="shared" si="65"/>
        <v/>
      </c>
      <c r="U225" s="44" t="str">
        <f t="shared" si="66"/>
        <v/>
      </c>
      <c r="V225" s="44" t="str">
        <f t="shared" si="69"/>
        <v/>
      </c>
    </row>
    <row r="226" spans="1:22" ht="17.25" customHeight="1">
      <c r="A226" s="44" t="s">
        <v>242</v>
      </c>
      <c r="B226" s="44" t="s">
        <v>241</v>
      </c>
      <c r="C226" s="44" t="s">
        <v>224</v>
      </c>
      <c r="D226" s="44" t="s">
        <v>225</v>
      </c>
      <c r="E226" s="50">
        <v>5</v>
      </c>
      <c r="F226" s="44">
        <v>41</v>
      </c>
      <c r="G226" s="44">
        <f t="shared" ca="1" si="67"/>
        <v>0</v>
      </c>
      <c r="H226" s="44">
        <f t="shared" ca="1" si="55"/>
        <v>0</v>
      </c>
      <c r="I226" s="53" t="str">
        <f t="shared" ca="1" si="70"/>
        <v/>
      </c>
      <c r="J226" s="44" t="str">
        <f t="shared" ca="1" si="56"/>
        <v/>
      </c>
      <c r="K226" s="44" t="str">
        <f t="shared" ca="1" si="68"/>
        <v/>
      </c>
      <c r="L226" s="44">
        <f t="shared" ca="1" si="57"/>
        <v>0</v>
      </c>
      <c r="M226" s="44">
        <f t="shared" ca="1" si="58"/>
        <v>0</v>
      </c>
      <c r="N226" s="44" t="str">
        <f t="shared" si="59"/>
        <v>大会名･行事名（正式名称を記載してください）</v>
      </c>
      <c r="O226" s="44" t="str">
        <f t="shared" si="60"/>
        <v>○○○○実行委員会</v>
      </c>
      <c r="P226" s="44" t="str">
        <f t="shared" si="61"/>
        <v>○○競技</v>
      </c>
      <c r="Q226" s="44">
        <f t="shared" si="62"/>
        <v>60</v>
      </c>
      <c r="R226" s="44">
        <f t="shared" si="63"/>
        <v>20</v>
      </c>
      <c r="S226" s="44" t="str">
        <f t="shared" si="64"/>
        <v>担当者名</v>
      </c>
      <c r="T226" s="44" t="str">
        <f t="shared" si="65"/>
        <v/>
      </c>
      <c r="U226" s="44" t="str">
        <f t="shared" si="66"/>
        <v/>
      </c>
      <c r="V226" s="44" t="str">
        <f t="shared" si="69"/>
        <v/>
      </c>
    </row>
    <row r="227" spans="1:22" ht="17.25" customHeight="1">
      <c r="A227" s="44" t="s">
        <v>242</v>
      </c>
      <c r="B227" s="44" t="s">
        <v>241</v>
      </c>
      <c r="C227" s="44" t="s">
        <v>224</v>
      </c>
      <c r="D227" s="44" t="s">
        <v>225</v>
      </c>
      <c r="E227" s="50">
        <v>5</v>
      </c>
      <c r="F227" s="44">
        <v>42</v>
      </c>
      <c r="G227" s="44">
        <f t="shared" ca="1" si="67"/>
        <v>0</v>
      </c>
      <c r="H227" s="44">
        <f t="shared" ca="1" si="55"/>
        <v>0</v>
      </c>
      <c r="I227" s="53" t="str">
        <f t="shared" ca="1" si="70"/>
        <v/>
      </c>
      <c r="J227" s="44" t="str">
        <f t="shared" ca="1" si="56"/>
        <v/>
      </c>
      <c r="K227" s="44" t="str">
        <f t="shared" ca="1" si="68"/>
        <v/>
      </c>
      <c r="L227" s="44">
        <f t="shared" ca="1" si="57"/>
        <v>0</v>
      </c>
      <c r="M227" s="44">
        <f t="shared" ca="1" si="58"/>
        <v>0</v>
      </c>
      <c r="N227" s="44" t="str">
        <f t="shared" si="59"/>
        <v>大会名･行事名（正式名称を記載してください）</v>
      </c>
      <c r="O227" s="44" t="str">
        <f t="shared" si="60"/>
        <v>○○○○実行委員会</v>
      </c>
      <c r="P227" s="44" t="str">
        <f t="shared" si="61"/>
        <v>○○競技</v>
      </c>
      <c r="Q227" s="44">
        <f t="shared" si="62"/>
        <v>60</v>
      </c>
      <c r="R227" s="44">
        <f t="shared" si="63"/>
        <v>20</v>
      </c>
      <c r="S227" s="44" t="str">
        <f t="shared" si="64"/>
        <v>担当者名</v>
      </c>
      <c r="T227" s="44" t="str">
        <f t="shared" si="65"/>
        <v/>
      </c>
      <c r="U227" s="44" t="str">
        <f t="shared" si="66"/>
        <v/>
      </c>
      <c r="V227" s="44" t="str">
        <f t="shared" si="69"/>
        <v/>
      </c>
    </row>
    <row r="228" spans="1:22" ht="17.25" customHeight="1">
      <c r="A228" s="44" t="s">
        <v>242</v>
      </c>
      <c r="B228" s="44" t="s">
        <v>241</v>
      </c>
      <c r="C228" s="44" t="s">
        <v>224</v>
      </c>
      <c r="D228" s="44" t="s">
        <v>225</v>
      </c>
      <c r="E228" s="50">
        <v>5</v>
      </c>
      <c r="F228" s="44">
        <v>43</v>
      </c>
      <c r="G228" s="44">
        <f t="shared" ca="1" si="67"/>
        <v>0</v>
      </c>
      <c r="H228" s="44">
        <f t="shared" ca="1" si="55"/>
        <v>0</v>
      </c>
      <c r="I228" s="53" t="str">
        <f t="shared" ca="1" si="70"/>
        <v/>
      </c>
      <c r="J228" s="44" t="str">
        <f t="shared" ca="1" si="56"/>
        <v/>
      </c>
      <c r="K228" s="44" t="str">
        <f t="shared" ca="1" si="68"/>
        <v/>
      </c>
      <c r="L228" s="44">
        <f t="shared" ca="1" si="57"/>
        <v>0</v>
      </c>
      <c r="M228" s="44">
        <f t="shared" ca="1" si="58"/>
        <v>0</v>
      </c>
      <c r="N228" s="44" t="str">
        <f t="shared" si="59"/>
        <v>大会名･行事名（正式名称を記載してください）</v>
      </c>
      <c r="O228" s="44" t="str">
        <f t="shared" si="60"/>
        <v>○○○○実行委員会</v>
      </c>
      <c r="P228" s="44" t="str">
        <f t="shared" si="61"/>
        <v>○○競技</v>
      </c>
      <c r="Q228" s="44">
        <f t="shared" si="62"/>
        <v>60</v>
      </c>
      <c r="R228" s="44">
        <f t="shared" si="63"/>
        <v>20</v>
      </c>
      <c r="S228" s="44" t="str">
        <f t="shared" si="64"/>
        <v>担当者名</v>
      </c>
      <c r="T228" s="44" t="str">
        <f t="shared" si="65"/>
        <v/>
      </c>
      <c r="U228" s="44" t="str">
        <f t="shared" si="66"/>
        <v/>
      </c>
      <c r="V228" s="44" t="str">
        <f t="shared" si="69"/>
        <v/>
      </c>
    </row>
    <row r="229" spans="1:22" ht="17.25" customHeight="1">
      <c r="A229" s="44" t="s">
        <v>242</v>
      </c>
      <c r="B229" s="44" t="s">
        <v>241</v>
      </c>
      <c r="C229" s="44" t="s">
        <v>224</v>
      </c>
      <c r="D229" s="44" t="s">
        <v>225</v>
      </c>
      <c r="E229" s="50">
        <v>5</v>
      </c>
      <c r="F229" s="44">
        <v>44</v>
      </c>
      <c r="G229" s="44">
        <f t="shared" ca="1" si="67"/>
        <v>0</v>
      </c>
      <c r="H229" s="44">
        <f t="shared" ca="1" si="55"/>
        <v>0</v>
      </c>
      <c r="I229" s="53" t="str">
        <f t="shared" ca="1" si="70"/>
        <v/>
      </c>
      <c r="J229" s="44" t="str">
        <f t="shared" ca="1" si="56"/>
        <v/>
      </c>
      <c r="K229" s="44" t="str">
        <f t="shared" ca="1" si="68"/>
        <v/>
      </c>
      <c r="L229" s="44">
        <f t="shared" ca="1" si="57"/>
        <v>0</v>
      </c>
      <c r="M229" s="44">
        <f t="shared" ca="1" si="58"/>
        <v>0</v>
      </c>
      <c r="N229" s="44" t="str">
        <f t="shared" si="59"/>
        <v>大会名･行事名（正式名称を記載してください）</v>
      </c>
      <c r="O229" s="44" t="str">
        <f t="shared" si="60"/>
        <v>○○○○実行委員会</v>
      </c>
      <c r="P229" s="44" t="str">
        <f t="shared" si="61"/>
        <v>○○競技</v>
      </c>
      <c r="Q229" s="44">
        <f t="shared" si="62"/>
        <v>60</v>
      </c>
      <c r="R229" s="44">
        <f t="shared" si="63"/>
        <v>20</v>
      </c>
      <c r="S229" s="44" t="str">
        <f t="shared" si="64"/>
        <v>担当者名</v>
      </c>
      <c r="T229" s="44" t="str">
        <f t="shared" si="65"/>
        <v/>
      </c>
      <c r="U229" s="44" t="str">
        <f t="shared" si="66"/>
        <v/>
      </c>
      <c r="V229" s="44" t="str">
        <f t="shared" si="69"/>
        <v/>
      </c>
    </row>
    <row r="230" spans="1:22" ht="17.25" customHeight="1">
      <c r="A230" s="44" t="s">
        <v>242</v>
      </c>
      <c r="B230" s="44" t="s">
        <v>241</v>
      </c>
      <c r="C230" s="44" t="s">
        <v>224</v>
      </c>
      <c r="D230" s="44" t="s">
        <v>225</v>
      </c>
      <c r="E230" s="50">
        <v>5</v>
      </c>
      <c r="F230" s="44">
        <v>45</v>
      </c>
      <c r="G230" s="44">
        <f t="shared" ca="1" si="67"/>
        <v>0</v>
      </c>
      <c r="H230" s="44">
        <f t="shared" ca="1" si="55"/>
        <v>0</v>
      </c>
      <c r="I230" s="53" t="str">
        <f t="shared" ca="1" si="70"/>
        <v/>
      </c>
      <c r="J230" s="44" t="str">
        <f t="shared" ca="1" si="56"/>
        <v/>
      </c>
      <c r="K230" s="44" t="str">
        <f t="shared" ca="1" si="68"/>
        <v/>
      </c>
      <c r="L230" s="44">
        <f t="shared" ca="1" si="57"/>
        <v>0</v>
      </c>
      <c r="M230" s="44">
        <f t="shared" ca="1" si="58"/>
        <v>0</v>
      </c>
      <c r="N230" s="44" t="str">
        <f t="shared" si="59"/>
        <v>大会名･行事名（正式名称を記載してください）</v>
      </c>
      <c r="O230" s="44" t="str">
        <f t="shared" si="60"/>
        <v>○○○○実行委員会</v>
      </c>
      <c r="P230" s="44" t="str">
        <f t="shared" si="61"/>
        <v>○○競技</v>
      </c>
      <c r="Q230" s="44">
        <f t="shared" si="62"/>
        <v>60</v>
      </c>
      <c r="R230" s="44">
        <f t="shared" si="63"/>
        <v>20</v>
      </c>
      <c r="S230" s="44" t="str">
        <f t="shared" si="64"/>
        <v>担当者名</v>
      </c>
      <c r="T230" s="44" t="str">
        <f t="shared" si="65"/>
        <v/>
      </c>
      <c r="U230" s="44" t="str">
        <f t="shared" si="66"/>
        <v/>
      </c>
      <c r="V230" s="44" t="str">
        <f t="shared" si="69"/>
        <v/>
      </c>
    </row>
    <row r="231" spans="1:22" ht="17.25" customHeight="1">
      <c r="A231" s="44" t="s">
        <v>242</v>
      </c>
      <c r="B231" s="44" t="s">
        <v>241</v>
      </c>
      <c r="C231" s="44" t="s">
        <v>224</v>
      </c>
      <c r="D231" s="44" t="s">
        <v>225</v>
      </c>
      <c r="E231" s="50">
        <v>5</v>
      </c>
      <c r="F231" s="44">
        <v>46</v>
      </c>
      <c r="G231" s="44">
        <f t="shared" ca="1" si="67"/>
        <v>0</v>
      </c>
      <c r="H231" s="44">
        <f t="shared" ca="1" si="55"/>
        <v>0</v>
      </c>
      <c r="I231" s="53" t="str">
        <f t="shared" ca="1" si="70"/>
        <v/>
      </c>
      <c r="J231" s="44" t="str">
        <f t="shared" ca="1" si="56"/>
        <v/>
      </c>
      <c r="K231" s="44" t="str">
        <f t="shared" ca="1" si="68"/>
        <v/>
      </c>
      <c r="L231" s="44">
        <f t="shared" ca="1" si="57"/>
        <v>0</v>
      </c>
      <c r="M231" s="44">
        <f t="shared" ca="1" si="58"/>
        <v>0</v>
      </c>
      <c r="N231" s="44" t="str">
        <f t="shared" si="59"/>
        <v>大会名･行事名（正式名称を記載してください）</v>
      </c>
      <c r="O231" s="44" t="str">
        <f t="shared" si="60"/>
        <v>○○○○実行委員会</v>
      </c>
      <c r="P231" s="44" t="str">
        <f t="shared" si="61"/>
        <v>○○競技</v>
      </c>
      <c r="Q231" s="44">
        <f t="shared" si="62"/>
        <v>60</v>
      </c>
      <c r="R231" s="44">
        <f t="shared" si="63"/>
        <v>20</v>
      </c>
      <c r="S231" s="44" t="str">
        <f t="shared" si="64"/>
        <v>担当者名</v>
      </c>
      <c r="T231" s="44" t="str">
        <f t="shared" si="65"/>
        <v/>
      </c>
      <c r="U231" s="44" t="str">
        <f t="shared" si="66"/>
        <v/>
      </c>
      <c r="V231" s="44" t="str">
        <f t="shared" si="69"/>
        <v/>
      </c>
    </row>
    <row r="232" spans="1:22" ht="17.25" customHeight="1">
      <c r="A232" s="44" t="s">
        <v>242</v>
      </c>
      <c r="B232" s="44" t="s">
        <v>241</v>
      </c>
      <c r="C232" s="44" t="s">
        <v>226</v>
      </c>
      <c r="D232" s="44" t="s">
        <v>227</v>
      </c>
      <c r="E232" s="50">
        <v>6</v>
      </c>
      <c r="F232" s="44">
        <v>1</v>
      </c>
      <c r="G232" s="44" t="str">
        <f t="shared" ca="1" si="67"/>
        <v>14111</v>
      </c>
      <c r="H232" s="44" t="str">
        <f t="shared" ca="1" si="55"/>
        <v>総合体育館大アリーナ</v>
      </c>
      <c r="I232" s="53" t="str">
        <f t="shared" ca="1" si="70"/>
        <v/>
      </c>
      <c r="J232" s="44" t="str">
        <f t="shared" ca="1" si="56"/>
        <v/>
      </c>
      <c r="K232" s="44" t="str">
        <f t="shared" ca="1" si="68"/>
        <v/>
      </c>
      <c r="L232" s="44">
        <f t="shared" ca="1" si="57"/>
        <v>0</v>
      </c>
      <c r="M232" s="44">
        <f t="shared" ca="1" si="58"/>
        <v>0</v>
      </c>
      <c r="N232" s="44" t="str">
        <f t="shared" si="59"/>
        <v>大会名･行事名（正式名称を記載してください）</v>
      </c>
      <c r="O232" s="44" t="str">
        <f t="shared" si="60"/>
        <v>○○○○実行委員会</v>
      </c>
      <c r="P232" s="44" t="str">
        <f t="shared" si="61"/>
        <v>○○競技</v>
      </c>
      <c r="Q232" s="44">
        <f t="shared" si="62"/>
        <v>60</v>
      </c>
      <c r="R232" s="44">
        <f t="shared" si="63"/>
        <v>20</v>
      </c>
      <c r="S232" s="44" t="str">
        <f t="shared" si="64"/>
        <v>担当者名</v>
      </c>
      <c r="T232" s="44" t="str">
        <f t="shared" si="65"/>
        <v/>
      </c>
      <c r="U232" s="44" t="str">
        <f t="shared" si="66"/>
        <v/>
      </c>
      <c r="V232" s="44" t="str">
        <f t="shared" si="69"/>
        <v/>
      </c>
    </row>
    <row r="233" spans="1:22" ht="17.25" customHeight="1">
      <c r="A233" s="44" t="s">
        <v>242</v>
      </c>
      <c r="B233" s="44" t="s">
        <v>241</v>
      </c>
      <c r="C233" s="44" t="s">
        <v>226</v>
      </c>
      <c r="D233" s="44" t="s">
        <v>227</v>
      </c>
      <c r="E233" s="50">
        <v>6</v>
      </c>
      <c r="F233" s="44">
        <v>2</v>
      </c>
      <c r="G233" s="44" t="str">
        <f t="shared" ca="1" si="67"/>
        <v>14121</v>
      </c>
      <c r="H233" s="44" t="str">
        <f t="shared" ca="1" si="55"/>
        <v>総合体育館小アリーナ</v>
      </c>
      <c r="I233" s="53" t="str">
        <f t="shared" ca="1" si="70"/>
        <v/>
      </c>
      <c r="J233" s="44" t="str">
        <f t="shared" ca="1" si="56"/>
        <v/>
      </c>
      <c r="K233" s="44" t="str">
        <f t="shared" ca="1" si="68"/>
        <v/>
      </c>
      <c r="L233" s="44">
        <f t="shared" ca="1" si="57"/>
        <v>0</v>
      </c>
      <c r="M233" s="44">
        <f t="shared" ca="1" si="58"/>
        <v>0</v>
      </c>
      <c r="N233" s="44" t="str">
        <f t="shared" si="59"/>
        <v>大会名･行事名（正式名称を記載してください）</v>
      </c>
      <c r="O233" s="44" t="str">
        <f t="shared" si="60"/>
        <v>○○○○実行委員会</v>
      </c>
      <c r="P233" s="44" t="str">
        <f t="shared" si="61"/>
        <v>○○競技</v>
      </c>
      <c r="Q233" s="44">
        <f t="shared" si="62"/>
        <v>60</v>
      </c>
      <c r="R233" s="44">
        <f t="shared" si="63"/>
        <v>20</v>
      </c>
      <c r="S233" s="44" t="str">
        <f t="shared" si="64"/>
        <v>担当者名</v>
      </c>
      <c r="T233" s="44" t="str">
        <f t="shared" si="65"/>
        <v/>
      </c>
      <c r="U233" s="44" t="str">
        <f t="shared" si="66"/>
        <v/>
      </c>
      <c r="V233" s="44" t="str">
        <f t="shared" si="69"/>
        <v/>
      </c>
    </row>
    <row r="234" spans="1:22" ht="17.25" customHeight="1">
      <c r="A234" s="44" t="s">
        <v>242</v>
      </c>
      <c r="B234" s="44" t="s">
        <v>241</v>
      </c>
      <c r="C234" s="44" t="s">
        <v>226</v>
      </c>
      <c r="D234" s="44" t="s">
        <v>227</v>
      </c>
      <c r="E234" s="50">
        <v>6</v>
      </c>
      <c r="F234" s="44">
        <v>3</v>
      </c>
      <c r="G234" s="44" t="str">
        <f t="shared" ca="1" si="67"/>
        <v>14133</v>
      </c>
      <c r="H234" s="44" t="str">
        <f t="shared" ca="1" si="55"/>
        <v>総合体育館会議室</v>
      </c>
      <c r="I234" s="53" t="str">
        <f t="shared" ca="1" si="70"/>
        <v/>
      </c>
      <c r="J234" s="44" t="str">
        <f t="shared" ca="1" si="56"/>
        <v/>
      </c>
      <c r="K234" s="44" t="str">
        <f t="shared" ca="1" si="68"/>
        <v/>
      </c>
      <c r="L234" s="44">
        <f t="shared" ca="1" si="57"/>
        <v>0</v>
      </c>
      <c r="M234" s="44">
        <f t="shared" ca="1" si="58"/>
        <v>0</v>
      </c>
      <c r="N234" s="44" t="str">
        <f t="shared" si="59"/>
        <v>大会名･行事名（正式名称を記載してください）</v>
      </c>
      <c r="O234" s="44" t="str">
        <f t="shared" si="60"/>
        <v>○○○○実行委員会</v>
      </c>
      <c r="P234" s="44" t="str">
        <f t="shared" si="61"/>
        <v>○○競技</v>
      </c>
      <c r="Q234" s="44">
        <f t="shared" si="62"/>
        <v>60</v>
      </c>
      <c r="R234" s="44">
        <f t="shared" si="63"/>
        <v>20</v>
      </c>
      <c r="S234" s="44" t="str">
        <f t="shared" si="64"/>
        <v>担当者名</v>
      </c>
      <c r="T234" s="44" t="str">
        <f t="shared" si="65"/>
        <v/>
      </c>
      <c r="U234" s="44" t="str">
        <f t="shared" si="66"/>
        <v/>
      </c>
      <c r="V234" s="44" t="str">
        <f t="shared" si="69"/>
        <v/>
      </c>
    </row>
    <row r="235" spans="1:22" ht="17.25" customHeight="1">
      <c r="A235" s="44" t="s">
        <v>242</v>
      </c>
      <c r="B235" s="44" t="s">
        <v>241</v>
      </c>
      <c r="C235" s="44" t="s">
        <v>226</v>
      </c>
      <c r="D235" s="44" t="s">
        <v>227</v>
      </c>
      <c r="E235" s="50">
        <v>6</v>
      </c>
      <c r="F235" s="44">
        <v>4</v>
      </c>
      <c r="G235" s="44" t="str">
        <f t="shared" ca="1" si="67"/>
        <v>14217</v>
      </c>
      <c r="H235" s="44" t="str">
        <f t="shared" ca="1" si="55"/>
        <v>陸上競技場</v>
      </c>
      <c r="I235" s="53" t="str">
        <f t="shared" ca="1" si="70"/>
        <v/>
      </c>
      <c r="J235" s="44" t="str">
        <f t="shared" ca="1" si="56"/>
        <v/>
      </c>
      <c r="K235" s="44" t="str">
        <f t="shared" ca="1" si="68"/>
        <v/>
      </c>
      <c r="L235" s="44">
        <f t="shared" ca="1" si="57"/>
        <v>0</v>
      </c>
      <c r="M235" s="44">
        <f t="shared" ca="1" si="58"/>
        <v>0</v>
      </c>
      <c r="N235" s="44" t="str">
        <f t="shared" si="59"/>
        <v>大会名･行事名（正式名称を記載してください）</v>
      </c>
      <c r="O235" s="44" t="str">
        <f t="shared" si="60"/>
        <v>○○○○実行委員会</v>
      </c>
      <c r="P235" s="44" t="str">
        <f t="shared" si="61"/>
        <v>○○競技</v>
      </c>
      <c r="Q235" s="44">
        <f t="shared" si="62"/>
        <v>60</v>
      </c>
      <c r="R235" s="44">
        <f t="shared" si="63"/>
        <v>20</v>
      </c>
      <c r="S235" s="44" t="str">
        <f t="shared" si="64"/>
        <v>担当者名</v>
      </c>
      <c r="T235" s="44" t="str">
        <f t="shared" si="65"/>
        <v/>
      </c>
      <c r="U235" s="44" t="str">
        <f t="shared" si="66"/>
        <v/>
      </c>
      <c r="V235" s="44" t="str">
        <f t="shared" si="69"/>
        <v/>
      </c>
    </row>
    <row r="236" spans="1:22" ht="17.25" customHeight="1">
      <c r="A236" s="44" t="s">
        <v>242</v>
      </c>
      <c r="B236" s="44" t="s">
        <v>241</v>
      </c>
      <c r="C236" s="44" t="s">
        <v>226</v>
      </c>
      <c r="D236" s="44" t="s">
        <v>227</v>
      </c>
      <c r="E236" s="50">
        <v>6</v>
      </c>
      <c r="F236" s="44">
        <v>5</v>
      </c>
      <c r="G236" s="44" t="str">
        <f t="shared" ca="1" si="67"/>
        <v>14226</v>
      </c>
      <c r="H236" s="44" t="str">
        <f t="shared" ca="1" si="55"/>
        <v>サッカー場</v>
      </c>
      <c r="I236" s="53" t="str">
        <f t="shared" ca="1" si="70"/>
        <v/>
      </c>
      <c r="J236" s="44" t="str">
        <f t="shared" ca="1" si="56"/>
        <v/>
      </c>
      <c r="K236" s="44" t="str">
        <f t="shared" ca="1" si="68"/>
        <v/>
      </c>
      <c r="L236" s="44">
        <f t="shared" ca="1" si="57"/>
        <v>0</v>
      </c>
      <c r="M236" s="44">
        <f t="shared" ca="1" si="58"/>
        <v>0</v>
      </c>
      <c r="N236" s="44" t="str">
        <f t="shared" si="59"/>
        <v>大会名･行事名（正式名称を記載してください）</v>
      </c>
      <c r="O236" s="44" t="str">
        <f t="shared" si="60"/>
        <v>○○○○実行委員会</v>
      </c>
      <c r="P236" s="44" t="str">
        <f t="shared" si="61"/>
        <v>○○競技</v>
      </c>
      <c r="Q236" s="44">
        <f t="shared" si="62"/>
        <v>60</v>
      </c>
      <c r="R236" s="44">
        <f t="shared" si="63"/>
        <v>20</v>
      </c>
      <c r="S236" s="44" t="str">
        <f t="shared" si="64"/>
        <v>担当者名</v>
      </c>
      <c r="T236" s="44" t="str">
        <f t="shared" si="65"/>
        <v/>
      </c>
      <c r="U236" s="44" t="str">
        <f t="shared" si="66"/>
        <v/>
      </c>
      <c r="V236" s="44" t="str">
        <f t="shared" si="69"/>
        <v/>
      </c>
    </row>
    <row r="237" spans="1:22" ht="17.25" customHeight="1">
      <c r="A237" s="44" t="s">
        <v>242</v>
      </c>
      <c r="B237" s="44" t="s">
        <v>241</v>
      </c>
      <c r="C237" s="44" t="s">
        <v>226</v>
      </c>
      <c r="D237" s="44" t="s">
        <v>227</v>
      </c>
      <c r="E237" s="50">
        <v>6</v>
      </c>
      <c r="F237" s="44">
        <v>6</v>
      </c>
      <c r="G237" s="44" t="str">
        <f t="shared" ca="1" si="67"/>
        <v>14236</v>
      </c>
      <c r="H237" s="44" t="str">
        <f t="shared" ca="1" si="55"/>
        <v>多目的芝生広場</v>
      </c>
      <c r="I237" s="53" t="str">
        <f t="shared" ca="1" si="70"/>
        <v/>
      </c>
      <c r="J237" s="44" t="str">
        <f t="shared" ca="1" si="56"/>
        <v/>
      </c>
      <c r="K237" s="44" t="str">
        <f t="shared" ca="1" si="68"/>
        <v/>
      </c>
      <c r="L237" s="44">
        <f t="shared" ca="1" si="57"/>
        <v>0</v>
      </c>
      <c r="M237" s="44">
        <f t="shared" ca="1" si="58"/>
        <v>0</v>
      </c>
      <c r="N237" s="44" t="str">
        <f t="shared" si="59"/>
        <v>大会名･行事名（正式名称を記載してください）</v>
      </c>
      <c r="O237" s="44" t="str">
        <f t="shared" si="60"/>
        <v>○○○○実行委員会</v>
      </c>
      <c r="P237" s="44" t="str">
        <f t="shared" si="61"/>
        <v>○○競技</v>
      </c>
      <c r="Q237" s="44">
        <f t="shared" si="62"/>
        <v>60</v>
      </c>
      <c r="R237" s="44">
        <f t="shared" si="63"/>
        <v>20</v>
      </c>
      <c r="S237" s="44" t="str">
        <f t="shared" si="64"/>
        <v>担当者名</v>
      </c>
      <c r="T237" s="44" t="str">
        <f t="shared" si="65"/>
        <v/>
      </c>
      <c r="U237" s="44" t="str">
        <f t="shared" si="66"/>
        <v/>
      </c>
      <c r="V237" s="44" t="str">
        <f t="shared" si="69"/>
        <v/>
      </c>
    </row>
    <row r="238" spans="1:22" ht="17.25" customHeight="1">
      <c r="A238" s="44" t="s">
        <v>242</v>
      </c>
      <c r="B238" s="44" t="s">
        <v>241</v>
      </c>
      <c r="C238" s="44" t="s">
        <v>226</v>
      </c>
      <c r="D238" s="44" t="s">
        <v>227</v>
      </c>
      <c r="E238" s="50">
        <v>6</v>
      </c>
      <c r="F238" s="44">
        <v>7</v>
      </c>
      <c r="G238" s="44" t="str">
        <f t="shared" ca="1" si="67"/>
        <v>24414</v>
      </c>
      <c r="H238" s="44" t="str">
        <f t="shared" ca="1" si="55"/>
        <v>多目的広場(土グランド)</v>
      </c>
      <c r="I238" s="53" t="str">
        <f t="shared" ca="1" si="70"/>
        <v/>
      </c>
      <c r="J238" s="44" t="str">
        <f t="shared" ca="1" si="56"/>
        <v/>
      </c>
      <c r="K238" s="44" t="str">
        <f t="shared" ca="1" si="68"/>
        <v/>
      </c>
      <c r="L238" s="44">
        <f t="shared" ca="1" si="57"/>
        <v>0</v>
      </c>
      <c r="M238" s="44">
        <f t="shared" ca="1" si="58"/>
        <v>0</v>
      </c>
      <c r="N238" s="44" t="str">
        <f t="shared" si="59"/>
        <v>大会名･行事名（正式名称を記載してください）</v>
      </c>
      <c r="O238" s="44" t="str">
        <f t="shared" si="60"/>
        <v>○○○○実行委員会</v>
      </c>
      <c r="P238" s="44" t="str">
        <f t="shared" si="61"/>
        <v>○○競技</v>
      </c>
      <c r="Q238" s="44">
        <f t="shared" si="62"/>
        <v>60</v>
      </c>
      <c r="R238" s="44">
        <f t="shared" si="63"/>
        <v>20</v>
      </c>
      <c r="S238" s="44" t="str">
        <f t="shared" si="64"/>
        <v>担当者名</v>
      </c>
      <c r="T238" s="44" t="str">
        <f t="shared" si="65"/>
        <v/>
      </c>
      <c r="U238" s="44" t="str">
        <f t="shared" si="66"/>
        <v/>
      </c>
      <c r="V238" s="44" t="str">
        <f t="shared" si="69"/>
        <v/>
      </c>
    </row>
    <row r="239" spans="1:22" ht="17.25" customHeight="1">
      <c r="A239" s="44" t="s">
        <v>242</v>
      </c>
      <c r="B239" s="44" t="s">
        <v>241</v>
      </c>
      <c r="C239" s="44" t="s">
        <v>226</v>
      </c>
      <c r="D239" s="44" t="s">
        <v>227</v>
      </c>
      <c r="E239" s="50">
        <v>6</v>
      </c>
      <c r="F239" s="44">
        <v>8</v>
      </c>
      <c r="G239" s="44" t="str">
        <f t="shared" ca="1" si="67"/>
        <v>24517</v>
      </c>
      <c r="H239" s="44" t="str">
        <f t="shared" ca="1" si="55"/>
        <v>野球場</v>
      </c>
      <c r="I239" s="53" t="str">
        <f t="shared" ca="1" si="70"/>
        <v/>
      </c>
      <c r="J239" s="44" t="str">
        <f t="shared" ca="1" si="56"/>
        <v/>
      </c>
      <c r="K239" s="44" t="str">
        <f t="shared" ca="1" si="68"/>
        <v/>
      </c>
      <c r="L239" s="44">
        <f t="shared" ca="1" si="57"/>
        <v>0</v>
      </c>
      <c r="M239" s="44">
        <f t="shared" ca="1" si="58"/>
        <v>0</v>
      </c>
      <c r="N239" s="44" t="str">
        <f t="shared" si="59"/>
        <v>大会名･行事名（正式名称を記載してください）</v>
      </c>
      <c r="O239" s="44" t="str">
        <f t="shared" si="60"/>
        <v>○○○○実行委員会</v>
      </c>
      <c r="P239" s="44" t="str">
        <f t="shared" si="61"/>
        <v>○○競技</v>
      </c>
      <c r="Q239" s="44">
        <f t="shared" si="62"/>
        <v>60</v>
      </c>
      <c r="R239" s="44">
        <f t="shared" si="63"/>
        <v>20</v>
      </c>
      <c r="S239" s="44" t="str">
        <f t="shared" si="64"/>
        <v>担当者名</v>
      </c>
      <c r="T239" s="44" t="str">
        <f t="shared" si="65"/>
        <v/>
      </c>
      <c r="U239" s="44" t="str">
        <f t="shared" si="66"/>
        <v/>
      </c>
      <c r="V239" s="44" t="str">
        <f t="shared" si="69"/>
        <v/>
      </c>
    </row>
    <row r="240" spans="1:22" ht="17.25" customHeight="1">
      <c r="A240" s="44" t="s">
        <v>242</v>
      </c>
      <c r="B240" s="44" t="s">
        <v>241</v>
      </c>
      <c r="C240" s="44" t="s">
        <v>226</v>
      </c>
      <c r="D240" s="44" t="s">
        <v>227</v>
      </c>
      <c r="E240" s="50">
        <v>6</v>
      </c>
      <c r="F240" s="44">
        <v>9</v>
      </c>
      <c r="G240" s="44" t="str">
        <f t="shared" ca="1" si="67"/>
        <v>24612</v>
      </c>
      <c r="H240" s="44" t="str">
        <f t="shared" ca="1" si="55"/>
        <v>第一屋内運動場</v>
      </c>
      <c r="I240" s="53" t="str">
        <f t="shared" ca="1" si="70"/>
        <v/>
      </c>
      <c r="J240" s="44" t="str">
        <f t="shared" ca="1" si="56"/>
        <v/>
      </c>
      <c r="K240" s="44" t="str">
        <f t="shared" ca="1" si="68"/>
        <v/>
      </c>
      <c r="L240" s="44">
        <f t="shared" ca="1" si="57"/>
        <v>0</v>
      </c>
      <c r="M240" s="44">
        <f t="shared" ca="1" si="58"/>
        <v>0</v>
      </c>
      <c r="N240" s="44" t="str">
        <f t="shared" si="59"/>
        <v>大会名･行事名（正式名称を記載してください）</v>
      </c>
      <c r="O240" s="44" t="str">
        <f t="shared" si="60"/>
        <v>○○○○実行委員会</v>
      </c>
      <c r="P240" s="44" t="str">
        <f t="shared" si="61"/>
        <v>○○競技</v>
      </c>
      <c r="Q240" s="44">
        <f t="shared" si="62"/>
        <v>60</v>
      </c>
      <c r="R240" s="44">
        <f t="shared" si="63"/>
        <v>20</v>
      </c>
      <c r="S240" s="44" t="str">
        <f t="shared" si="64"/>
        <v>担当者名</v>
      </c>
      <c r="T240" s="44" t="str">
        <f t="shared" si="65"/>
        <v/>
      </c>
      <c r="U240" s="44" t="str">
        <f t="shared" si="66"/>
        <v/>
      </c>
      <c r="V240" s="44" t="str">
        <f t="shared" si="69"/>
        <v/>
      </c>
    </row>
    <row r="241" spans="1:22" ht="17.25" customHeight="1">
      <c r="A241" s="44" t="s">
        <v>242</v>
      </c>
      <c r="B241" s="44" t="s">
        <v>241</v>
      </c>
      <c r="C241" s="44" t="s">
        <v>226</v>
      </c>
      <c r="D241" s="44" t="s">
        <v>227</v>
      </c>
      <c r="E241" s="50">
        <v>6</v>
      </c>
      <c r="F241" s="44">
        <v>10</v>
      </c>
      <c r="G241" s="44" t="str">
        <f t="shared" ca="1" si="67"/>
        <v>24622</v>
      </c>
      <c r="H241" s="44" t="str">
        <f t="shared" ca="1" si="55"/>
        <v>第二屋内運動場</v>
      </c>
      <c r="I241" s="53" t="str">
        <f t="shared" ca="1" si="70"/>
        <v/>
      </c>
      <c r="J241" s="44" t="str">
        <f t="shared" ca="1" si="56"/>
        <v/>
      </c>
      <c r="K241" s="44" t="str">
        <f t="shared" ca="1" si="68"/>
        <v/>
      </c>
      <c r="L241" s="44">
        <f t="shared" ca="1" si="57"/>
        <v>0</v>
      </c>
      <c r="M241" s="44">
        <f t="shared" ca="1" si="58"/>
        <v>0</v>
      </c>
      <c r="N241" s="44" t="str">
        <f t="shared" si="59"/>
        <v>大会名･行事名（正式名称を記載してください）</v>
      </c>
      <c r="O241" s="44" t="str">
        <f t="shared" si="60"/>
        <v>○○○○実行委員会</v>
      </c>
      <c r="P241" s="44" t="str">
        <f t="shared" si="61"/>
        <v>○○競技</v>
      </c>
      <c r="Q241" s="44">
        <f t="shared" si="62"/>
        <v>60</v>
      </c>
      <c r="R241" s="44">
        <f t="shared" si="63"/>
        <v>20</v>
      </c>
      <c r="S241" s="44" t="str">
        <f t="shared" si="64"/>
        <v>担当者名</v>
      </c>
      <c r="T241" s="44" t="str">
        <f t="shared" si="65"/>
        <v/>
      </c>
      <c r="U241" s="44" t="str">
        <f t="shared" si="66"/>
        <v/>
      </c>
      <c r="V241" s="44" t="str">
        <f t="shared" si="69"/>
        <v/>
      </c>
    </row>
    <row r="242" spans="1:22" ht="17.25" customHeight="1">
      <c r="A242" s="44" t="s">
        <v>242</v>
      </c>
      <c r="B242" s="44" t="s">
        <v>241</v>
      </c>
      <c r="C242" s="44" t="s">
        <v>226</v>
      </c>
      <c r="D242" s="44" t="s">
        <v>227</v>
      </c>
      <c r="E242" s="50">
        <v>6</v>
      </c>
      <c r="F242" s="44">
        <v>11</v>
      </c>
      <c r="G242" s="44" t="str">
        <f t="shared" ca="1" si="67"/>
        <v>24633</v>
      </c>
      <c r="H242" s="44" t="str">
        <f t="shared" ca="1" si="55"/>
        <v>第二屋内運動場会議室</v>
      </c>
      <c r="I242" s="53" t="str">
        <f t="shared" ca="1" si="70"/>
        <v/>
      </c>
      <c r="J242" s="44" t="str">
        <f t="shared" ca="1" si="56"/>
        <v/>
      </c>
      <c r="K242" s="44" t="str">
        <f t="shared" ca="1" si="68"/>
        <v/>
      </c>
      <c r="L242" s="44">
        <f t="shared" ca="1" si="57"/>
        <v>0</v>
      </c>
      <c r="M242" s="44">
        <f t="shared" ca="1" si="58"/>
        <v>0</v>
      </c>
      <c r="N242" s="44" t="str">
        <f t="shared" si="59"/>
        <v>大会名･行事名（正式名称を記載してください）</v>
      </c>
      <c r="O242" s="44" t="str">
        <f t="shared" si="60"/>
        <v>○○○○実行委員会</v>
      </c>
      <c r="P242" s="44" t="str">
        <f t="shared" si="61"/>
        <v>○○競技</v>
      </c>
      <c r="Q242" s="44">
        <f t="shared" si="62"/>
        <v>60</v>
      </c>
      <c r="R242" s="44">
        <f t="shared" si="63"/>
        <v>20</v>
      </c>
      <c r="S242" s="44" t="str">
        <f t="shared" si="64"/>
        <v>担当者名</v>
      </c>
      <c r="T242" s="44" t="str">
        <f t="shared" si="65"/>
        <v/>
      </c>
      <c r="U242" s="44" t="str">
        <f t="shared" si="66"/>
        <v/>
      </c>
      <c r="V242" s="44" t="str">
        <f t="shared" si="69"/>
        <v/>
      </c>
    </row>
    <row r="243" spans="1:22" ht="17.25" customHeight="1">
      <c r="A243" s="44" t="s">
        <v>242</v>
      </c>
      <c r="B243" s="44" t="s">
        <v>241</v>
      </c>
      <c r="C243" s="44" t="s">
        <v>226</v>
      </c>
      <c r="D243" s="44" t="s">
        <v>227</v>
      </c>
      <c r="E243" s="50">
        <v>6</v>
      </c>
      <c r="F243" s="44">
        <v>12</v>
      </c>
      <c r="G243" s="44" t="str">
        <f t="shared" ca="1" si="67"/>
        <v>24715</v>
      </c>
      <c r="H243" s="44" t="str">
        <f t="shared" ca="1" si="55"/>
        <v>全天候庭球場(ABCD面)</v>
      </c>
      <c r="I243" s="53" t="str">
        <f t="shared" ca="1" si="70"/>
        <v/>
      </c>
      <c r="J243" s="44" t="str">
        <f t="shared" ca="1" si="56"/>
        <v/>
      </c>
      <c r="K243" s="44" t="str">
        <f t="shared" ca="1" si="68"/>
        <v/>
      </c>
      <c r="L243" s="44">
        <f t="shared" ca="1" si="57"/>
        <v>0</v>
      </c>
      <c r="M243" s="44">
        <f t="shared" ca="1" si="58"/>
        <v>0</v>
      </c>
      <c r="N243" s="44" t="str">
        <f t="shared" si="59"/>
        <v>大会名･行事名（正式名称を記載してください）</v>
      </c>
      <c r="O243" s="44" t="str">
        <f t="shared" si="60"/>
        <v>○○○○実行委員会</v>
      </c>
      <c r="P243" s="44" t="str">
        <f t="shared" si="61"/>
        <v>○○競技</v>
      </c>
      <c r="Q243" s="44">
        <f t="shared" si="62"/>
        <v>60</v>
      </c>
      <c r="R243" s="44">
        <f t="shared" si="63"/>
        <v>20</v>
      </c>
      <c r="S243" s="44" t="str">
        <f t="shared" si="64"/>
        <v>担当者名</v>
      </c>
      <c r="T243" s="44" t="str">
        <f t="shared" si="65"/>
        <v/>
      </c>
      <c r="U243" s="44" t="str">
        <f t="shared" si="66"/>
        <v/>
      </c>
      <c r="V243" s="44" t="str">
        <f t="shared" si="69"/>
        <v/>
      </c>
    </row>
    <row r="244" spans="1:22" ht="17.25" customHeight="1">
      <c r="A244" s="44" t="s">
        <v>242</v>
      </c>
      <c r="B244" s="44" t="s">
        <v>241</v>
      </c>
      <c r="C244" s="44" t="s">
        <v>226</v>
      </c>
      <c r="D244" s="44" t="s">
        <v>227</v>
      </c>
      <c r="E244" s="50">
        <v>6</v>
      </c>
      <c r="F244" s="44">
        <v>13</v>
      </c>
      <c r="G244" s="44" t="str">
        <f t="shared" ca="1" si="67"/>
        <v>24725</v>
      </c>
      <c r="H244" s="44" t="str">
        <f t="shared" ca="1" si="55"/>
        <v>全天候庭球場(EFGH面)</v>
      </c>
      <c r="I244" s="53" t="str">
        <f t="shared" ca="1" si="70"/>
        <v/>
      </c>
      <c r="J244" s="44" t="str">
        <f t="shared" ca="1" si="56"/>
        <v/>
      </c>
      <c r="K244" s="44" t="str">
        <f t="shared" ca="1" si="68"/>
        <v/>
      </c>
      <c r="L244" s="44">
        <f t="shared" ca="1" si="57"/>
        <v>0</v>
      </c>
      <c r="M244" s="44">
        <f t="shared" ca="1" si="58"/>
        <v>0</v>
      </c>
      <c r="N244" s="44" t="str">
        <f t="shared" si="59"/>
        <v>大会名･行事名（正式名称を記載してください）</v>
      </c>
      <c r="O244" s="44" t="str">
        <f t="shared" si="60"/>
        <v>○○○○実行委員会</v>
      </c>
      <c r="P244" s="44" t="str">
        <f t="shared" si="61"/>
        <v>○○競技</v>
      </c>
      <c r="Q244" s="44">
        <f t="shared" si="62"/>
        <v>60</v>
      </c>
      <c r="R244" s="44">
        <f t="shared" si="63"/>
        <v>20</v>
      </c>
      <c r="S244" s="44" t="str">
        <f t="shared" si="64"/>
        <v>担当者名</v>
      </c>
      <c r="T244" s="44" t="str">
        <f t="shared" si="65"/>
        <v/>
      </c>
      <c r="U244" s="44" t="str">
        <f t="shared" si="66"/>
        <v/>
      </c>
      <c r="V244" s="44" t="str">
        <f t="shared" si="69"/>
        <v/>
      </c>
    </row>
    <row r="245" spans="1:22" ht="17.25" customHeight="1">
      <c r="A245" s="44" t="s">
        <v>242</v>
      </c>
      <c r="B245" s="44" t="s">
        <v>241</v>
      </c>
      <c r="C245" s="44" t="s">
        <v>226</v>
      </c>
      <c r="D245" s="44" t="s">
        <v>227</v>
      </c>
      <c r="E245" s="50">
        <v>6</v>
      </c>
      <c r="F245" s="44">
        <v>14</v>
      </c>
      <c r="G245" s="44" t="str">
        <f t="shared" ca="1" si="67"/>
        <v>24816</v>
      </c>
      <c r="H245" s="44" t="str">
        <f t="shared" ca="1" si="55"/>
        <v>マレットゴルフ場</v>
      </c>
      <c r="I245" s="53" t="str">
        <f t="shared" ca="1" si="70"/>
        <v/>
      </c>
      <c r="J245" s="44" t="str">
        <f t="shared" ca="1" si="56"/>
        <v/>
      </c>
      <c r="K245" s="44" t="str">
        <f t="shared" ca="1" si="68"/>
        <v/>
      </c>
      <c r="L245" s="44">
        <f t="shared" ca="1" si="57"/>
        <v>0</v>
      </c>
      <c r="M245" s="44">
        <f t="shared" ca="1" si="58"/>
        <v>0</v>
      </c>
      <c r="N245" s="44" t="str">
        <f t="shared" si="59"/>
        <v>大会名･行事名（正式名称を記載してください）</v>
      </c>
      <c r="O245" s="44" t="str">
        <f t="shared" si="60"/>
        <v>○○○○実行委員会</v>
      </c>
      <c r="P245" s="44" t="str">
        <f t="shared" si="61"/>
        <v>○○競技</v>
      </c>
      <c r="Q245" s="44">
        <f t="shared" si="62"/>
        <v>60</v>
      </c>
      <c r="R245" s="44">
        <f t="shared" si="63"/>
        <v>20</v>
      </c>
      <c r="S245" s="44" t="str">
        <f t="shared" si="64"/>
        <v>担当者名</v>
      </c>
      <c r="T245" s="44" t="str">
        <f t="shared" si="65"/>
        <v/>
      </c>
      <c r="U245" s="44" t="str">
        <f t="shared" si="66"/>
        <v/>
      </c>
      <c r="V245" s="44" t="str">
        <f t="shared" si="69"/>
        <v/>
      </c>
    </row>
    <row r="246" spans="1:22" ht="17.25" customHeight="1">
      <c r="A246" s="44" t="s">
        <v>242</v>
      </c>
      <c r="B246" s="44" t="s">
        <v>241</v>
      </c>
      <c r="C246" s="44" t="s">
        <v>226</v>
      </c>
      <c r="D246" s="44" t="s">
        <v>227</v>
      </c>
      <c r="E246" s="50">
        <v>6</v>
      </c>
      <c r="F246" s="44">
        <v>15</v>
      </c>
      <c r="G246" s="44" t="str">
        <f t="shared" ca="1" si="67"/>
        <v>24913</v>
      </c>
      <c r="H246" s="44" t="str">
        <f t="shared" ca="1" si="55"/>
        <v>弓道場</v>
      </c>
      <c r="I246" s="53" t="str">
        <f t="shared" ca="1" si="70"/>
        <v/>
      </c>
      <c r="J246" s="44" t="str">
        <f t="shared" ca="1" si="56"/>
        <v/>
      </c>
      <c r="K246" s="44" t="str">
        <f t="shared" ca="1" si="68"/>
        <v/>
      </c>
      <c r="L246" s="44">
        <f t="shared" ca="1" si="57"/>
        <v>0</v>
      </c>
      <c r="M246" s="44">
        <f t="shared" ca="1" si="58"/>
        <v>0</v>
      </c>
      <c r="N246" s="44" t="str">
        <f t="shared" si="59"/>
        <v>大会名･行事名（正式名称を記載してください）</v>
      </c>
      <c r="O246" s="44" t="str">
        <f t="shared" si="60"/>
        <v>○○○○実行委員会</v>
      </c>
      <c r="P246" s="44" t="str">
        <f t="shared" si="61"/>
        <v>○○競技</v>
      </c>
      <c r="Q246" s="44">
        <f t="shared" si="62"/>
        <v>60</v>
      </c>
      <c r="R246" s="44">
        <f t="shared" si="63"/>
        <v>20</v>
      </c>
      <c r="S246" s="44" t="str">
        <f t="shared" si="64"/>
        <v>担当者名</v>
      </c>
      <c r="T246" s="44" t="str">
        <f t="shared" si="65"/>
        <v/>
      </c>
      <c r="U246" s="44" t="str">
        <f t="shared" si="66"/>
        <v/>
      </c>
      <c r="V246" s="44" t="str">
        <f t="shared" si="69"/>
        <v/>
      </c>
    </row>
    <row r="247" spans="1:22" ht="17.25" customHeight="1">
      <c r="A247" s="44" t="s">
        <v>242</v>
      </c>
      <c r="B247" s="44" t="s">
        <v>241</v>
      </c>
      <c r="C247" s="44" t="s">
        <v>226</v>
      </c>
      <c r="D247" s="44" t="s">
        <v>227</v>
      </c>
      <c r="E247" s="50">
        <v>6</v>
      </c>
      <c r="F247" s="44">
        <v>16</v>
      </c>
      <c r="G247" s="44" t="str">
        <f t="shared" ca="1" si="67"/>
        <v>51111</v>
      </c>
      <c r="H247" s="44" t="str">
        <f t="shared" ca="1" si="55"/>
        <v>B&amp;G体育館第1体育室</v>
      </c>
      <c r="I247" s="53" t="str">
        <f t="shared" ca="1" si="70"/>
        <v/>
      </c>
      <c r="J247" s="44" t="str">
        <f t="shared" ca="1" si="56"/>
        <v/>
      </c>
      <c r="K247" s="44" t="str">
        <f t="shared" ca="1" si="68"/>
        <v/>
      </c>
      <c r="L247" s="44">
        <f t="shared" ca="1" si="57"/>
        <v>0</v>
      </c>
      <c r="M247" s="44">
        <f t="shared" ca="1" si="58"/>
        <v>0</v>
      </c>
      <c r="N247" s="44" t="str">
        <f t="shared" si="59"/>
        <v>大会名･行事名（正式名称を記載してください）</v>
      </c>
      <c r="O247" s="44" t="str">
        <f t="shared" si="60"/>
        <v>○○○○実行委員会</v>
      </c>
      <c r="P247" s="44" t="str">
        <f t="shared" si="61"/>
        <v>○○競技</v>
      </c>
      <c r="Q247" s="44">
        <f t="shared" si="62"/>
        <v>60</v>
      </c>
      <c r="R247" s="44">
        <f t="shared" si="63"/>
        <v>20</v>
      </c>
      <c r="S247" s="44" t="str">
        <f t="shared" si="64"/>
        <v>担当者名</v>
      </c>
      <c r="T247" s="44" t="str">
        <f t="shared" si="65"/>
        <v/>
      </c>
      <c r="U247" s="44" t="str">
        <f t="shared" si="66"/>
        <v/>
      </c>
      <c r="V247" s="44" t="str">
        <f t="shared" si="69"/>
        <v/>
      </c>
    </row>
    <row r="248" spans="1:22" ht="17.25" customHeight="1">
      <c r="A248" s="44" t="s">
        <v>242</v>
      </c>
      <c r="B248" s="44" t="s">
        <v>241</v>
      </c>
      <c r="C248" s="44" t="s">
        <v>226</v>
      </c>
      <c r="D248" s="44" t="s">
        <v>227</v>
      </c>
      <c r="E248" s="50">
        <v>6</v>
      </c>
      <c r="F248" s="44">
        <v>17</v>
      </c>
      <c r="G248" s="44" t="str">
        <f t="shared" ca="1" si="67"/>
        <v>51123</v>
      </c>
      <c r="H248" s="44" t="str">
        <f t="shared" ca="1" si="55"/>
        <v>B&amp;G体育館第2体育室(武道場)</v>
      </c>
      <c r="I248" s="53" t="str">
        <f t="shared" ca="1" si="70"/>
        <v/>
      </c>
      <c r="J248" s="44" t="str">
        <f t="shared" ca="1" si="56"/>
        <v/>
      </c>
      <c r="K248" s="44" t="str">
        <f t="shared" ca="1" si="68"/>
        <v/>
      </c>
      <c r="L248" s="44">
        <f t="shared" ca="1" si="57"/>
        <v>0</v>
      </c>
      <c r="M248" s="44">
        <f t="shared" ca="1" si="58"/>
        <v>0</v>
      </c>
      <c r="N248" s="44" t="str">
        <f t="shared" si="59"/>
        <v>大会名･行事名（正式名称を記載してください）</v>
      </c>
      <c r="O248" s="44" t="str">
        <f t="shared" si="60"/>
        <v>○○○○実行委員会</v>
      </c>
      <c r="P248" s="44" t="str">
        <f t="shared" si="61"/>
        <v>○○競技</v>
      </c>
      <c r="Q248" s="44">
        <f t="shared" si="62"/>
        <v>60</v>
      </c>
      <c r="R248" s="44">
        <f t="shared" si="63"/>
        <v>20</v>
      </c>
      <c r="S248" s="44" t="str">
        <f t="shared" si="64"/>
        <v>担当者名</v>
      </c>
      <c r="T248" s="44" t="str">
        <f t="shared" si="65"/>
        <v/>
      </c>
      <c r="U248" s="44" t="str">
        <f t="shared" si="66"/>
        <v/>
      </c>
      <c r="V248" s="44" t="str">
        <f t="shared" si="69"/>
        <v/>
      </c>
    </row>
    <row r="249" spans="1:22" ht="17.25" customHeight="1">
      <c r="A249" s="44" t="s">
        <v>242</v>
      </c>
      <c r="B249" s="44" t="s">
        <v>241</v>
      </c>
      <c r="C249" s="44" t="s">
        <v>226</v>
      </c>
      <c r="D249" s="44" t="s">
        <v>227</v>
      </c>
      <c r="E249" s="50">
        <v>6</v>
      </c>
      <c r="F249" s="44">
        <v>18</v>
      </c>
      <c r="G249" s="44" t="str">
        <f t="shared" ca="1" si="67"/>
        <v>51214</v>
      </c>
      <c r="H249" s="44" t="str">
        <f t="shared" ca="1" si="55"/>
        <v>平運動場</v>
      </c>
      <c r="I249" s="53" t="str">
        <f t="shared" ca="1" si="70"/>
        <v/>
      </c>
      <c r="J249" s="44" t="str">
        <f t="shared" ca="1" si="56"/>
        <v/>
      </c>
      <c r="K249" s="44" t="str">
        <f t="shared" ca="1" si="68"/>
        <v/>
      </c>
      <c r="L249" s="44">
        <f t="shared" ca="1" si="57"/>
        <v>0</v>
      </c>
      <c r="M249" s="44">
        <f t="shared" ca="1" si="58"/>
        <v>0</v>
      </c>
      <c r="N249" s="44" t="str">
        <f t="shared" si="59"/>
        <v>大会名･行事名（正式名称を記載してください）</v>
      </c>
      <c r="O249" s="44" t="str">
        <f t="shared" si="60"/>
        <v>○○○○実行委員会</v>
      </c>
      <c r="P249" s="44" t="str">
        <f t="shared" si="61"/>
        <v>○○競技</v>
      </c>
      <c r="Q249" s="44">
        <f t="shared" si="62"/>
        <v>60</v>
      </c>
      <c r="R249" s="44">
        <f t="shared" si="63"/>
        <v>20</v>
      </c>
      <c r="S249" s="44" t="str">
        <f t="shared" si="64"/>
        <v>担当者名</v>
      </c>
      <c r="T249" s="44" t="str">
        <f t="shared" si="65"/>
        <v/>
      </c>
      <c r="U249" s="44" t="str">
        <f t="shared" si="66"/>
        <v/>
      </c>
      <c r="V249" s="44" t="str">
        <f t="shared" si="69"/>
        <v/>
      </c>
    </row>
    <row r="250" spans="1:22" ht="17.25" customHeight="1">
      <c r="A250" s="44" t="s">
        <v>242</v>
      </c>
      <c r="B250" s="44" t="s">
        <v>241</v>
      </c>
      <c r="C250" s="44" t="s">
        <v>226</v>
      </c>
      <c r="D250" s="44" t="s">
        <v>227</v>
      </c>
      <c r="E250" s="50">
        <v>6</v>
      </c>
      <c r="F250" s="44">
        <v>19</v>
      </c>
      <c r="G250" s="44" t="str">
        <f t="shared" ca="1" si="67"/>
        <v>51314</v>
      </c>
      <c r="H250" s="44" t="str">
        <f t="shared" ca="1" si="55"/>
        <v>平野球場</v>
      </c>
      <c r="I250" s="53" t="str">
        <f t="shared" ca="1" si="70"/>
        <v/>
      </c>
      <c r="J250" s="44" t="str">
        <f t="shared" ca="1" si="56"/>
        <v/>
      </c>
      <c r="K250" s="44" t="str">
        <f t="shared" ca="1" si="68"/>
        <v/>
      </c>
      <c r="L250" s="44">
        <f t="shared" ca="1" si="57"/>
        <v>0</v>
      </c>
      <c r="M250" s="44">
        <f t="shared" ca="1" si="58"/>
        <v>0</v>
      </c>
      <c r="N250" s="44" t="str">
        <f t="shared" si="59"/>
        <v>大会名･行事名（正式名称を記載してください）</v>
      </c>
      <c r="O250" s="44" t="str">
        <f t="shared" si="60"/>
        <v>○○○○実行委員会</v>
      </c>
      <c r="P250" s="44" t="str">
        <f t="shared" si="61"/>
        <v>○○競技</v>
      </c>
      <c r="Q250" s="44">
        <f t="shared" si="62"/>
        <v>60</v>
      </c>
      <c r="R250" s="44">
        <f t="shared" si="63"/>
        <v>20</v>
      </c>
      <c r="S250" s="44" t="str">
        <f t="shared" si="64"/>
        <v>担当者名</v>
      </c>
      <c r="T250" s="44" t="str">
        <f t="shared" si="65"/>
        <v/>
      </c>
      <c r="U250" s="44" t="str">
        <f t="shared" si="66"/>
        <v/>
      </c>
      <c r="V250" s="44" t="str">
        <f t="shared" si="69"/>
        <v/>
      </c>
    </row>
    <row r="251" spans="1:22" ht="17.25" customHeight="1">
      <c r="A251" s="44" t="s">
        <v>242</v>
      </c>
      <c r="B251" s="44" t="s">
        <v>241</v>
      </c>
      <c r="C251" s="44" t="s">
        <v>226</v>
      </c>
      <c r="D251" s="44" t="s">
        <v>227</v>
      </c>
      <c r="E251" s="50">
        <v>6</v>
      </c>
      <c r="F251" s="44">
        <v>20</v>
      </c>
      <c r="G251" s="44" t="str">
        <f t="shared" ca="1" si="67"/>
        <v>52111</v>
      </c>
      <c r="H251" s="44" t="str">
        <f t="shared" ca="1" si="55"/>
        <v>西公園体育館</v>
      </c>
      <c r="I251" s="53" t="str">
        <f t="shared" ca="1" si="70"/>
        <v/>
      </c>
      <c r="J251" s="44" t="str">
        <f t="shared" ca="1" si="56"/>
        <v/>
      </c>
      <c r="K251" s="44" t="str">
        <f t="shared" ca="1" si="68"/>
        <v/>
      </c>
      <c r="L251" s="44">
        <f t="shared" ca="1" si="57"/>
        <v>0</v>
      </c>
      <c r="M251" s="44">
        <f t="shared" ca="1" si="58"/>
        <v>0</v>
      </c>
      <c r="N251" s="44" t="str">
        <f t="shared" si="59"/>
        <v>大会名･行事名（正式名称を記載してください）</v>
      </c>
      <c r="O251" s="44" t="str">
        <f t="shared" si="60"/>
        <v>○○○○実行委員会</v>
      </c>
      <c r="P251" s="44" t="str">
        <f t="shared" si="61"/>
        <v>○○競技</v>
      </c>
      <c r="Q251" s="44">
        <f t="shared" si="62"/>
        <v>60</v>
      </c>
      <c r="R251" s="44">
        <f t="shared" si="63"/>
        <v>20</v>
      </c>
      <c r="S251" s="44" t="str">
        <f t="shared" si="64"/>
        <v>担当者名</v>
      </c>
      <c r="T251" s="44" t="str">
        <f t="shared" si="65"/>
        <v/>
      </c>
      <c r="U251" s="44" t="str">
        <f t="shared" si="66"/>
        <v/>
      </c>
      <c r="V251" s="44" t="str">
        <f t="shared" si="69"/>
        <v/>
      </c>
    </row>
    <row r="252" spans="1:22" ht="17.25" customHeight="1">
      <c r="A252" s="44" t="s">
        <v>242</v>
      </c>
      <c r="B252" s="44" t="s">
        <v>241</v>
      </c>
      <c r="C252" s="44" t="s">
        <v>226</v>
      </c>
      <c r="D252" s="44" t="s">
        <v>227</v>
      </c>
      <c r="E252" s="50">
        <v>6</v>
      </c>
      <c r="F252" s="44">
        <v>21</v>
      </c>
      <c r="G252" s="44">
        <f t="shared" ca="1" si="67"/>
        <v>0</v>
      </c>
      <c r="H252" s="44" t="str">
        <f t="shared" ca="1" si="55"/>
        <v>西公園運動場</v>
      </c>
      <c r="I252" s="53" t="str">
        <f t="shared" ca="1" si="70"/>
        <v/>
      </c>
      <c r="J252" s="44" t="str">
        <f t="shared" ca="1" si="56"/>
        <v/>
      </c>
      <c r="K252" s="44" t="str">
        <f t="shared" ca="1" si="68"/>
        <v/>
      </c>
      <c r="L252" s="44">
        <f t="shared" ca="1" si="57"/>
        <v>0</v>
      </c>
      <c r="M252" s="44">
        <f t="shared" ca="1" si="58"/>
        <v>0</v>
      </c>
      <c r="N252" s="44" t="str">
        <f t="shared" si="59"/>
        <v>大会名･行事名（正式名称を記載してください）</v>
      </c>
      <c r="O252" s="44" t="str">
        <f t="shared" si="60"/>
        <v>○○○○実行委員会</v>
      </c>
      <c r="P252" s="44" t="str">
        <f t="shared" si="61"/>
        <v>○○競技</v>
      </c>
      <c r="Q252" s="44">
        <f t="shared" si="62"/>
        <v>60</v>
      </c>
      <c r="R252" s="44">
        <f t="shared" si="63"/>
        <v>20</v>
      </c>
      <c r="S252" s="44" t="str">
        <f t="shared" si="64"/>
        <v>担当者名</v>
      </c>
      <c r="T252" s="44" t="str">
        <f t="shared" si="65"/>
        <v/>
      </c>
      <c r="U252" s="44" t="str">
        <f t="shared" si="66"/>
        <v/>
      </c>
      <c r="V252" s="44" t="str">
        <f t="shared" si="69"/>
        <v/>
      </c>
    </row>
    <row r="253" spans="1:22" ht="17.25" customHeight="1">
      <c r="A253" s="44" t="s">
        <v>242</v>
      </c>
      <c r="B253" s="44" t="s">
        <v>241</v>
      </c>
      <c r="C253" s="44" t="s">
        <v>226</v>
      </c>
      <c r="D253" s="44" t="s">
        <v>227</v>
      </c>
      <c r="E253" s="50">
        <v>6</v>
      </c>
      <c r="F253" s="44">
        <v>22</v>
      </c>
      <c r="G253" s="44">
        <f t="shared" ca="1" si="67"/>
        <v>0</v>
      </c>
      <c r="H253" s="44" t="str">
        <f t="shared" ca="1" si="55"/>
        <v>大町市旧西小学校体育館</v>
      </c>
      <c r="I253" s="53" t="str">
        <f t="shared" ca="1" si="70"/>
        <v/>
      </c>
      <c r="J253" s="44" t="str">
        <f t="shared" ca="1" si="56"/>
        <v/>
      </c>
      <c r="K253" s="44" t="str">
        <f t="shared" ca="1" si="68"/>
        <v/>
      </c>
      <c r="L253" s="44">
        <f t="shared" ca="1" si="57"/>
        <v>0</v>
      </c>
      <c r="M253" s="44">
        <f t="shared" ca="1" si="58"/>
        <v>0</v>
      </c>
      <c r="N253" s="44" t="str">
        <f t="shared" si="59"/>
        <v>大会名･行事名（正式名称を記載してください）</v>
      </c>
      <c r="O253" s="44" t="str">
        <f t="shared" si="60"/>
        <v>○○○○実行委員会</v>
      </c>
      <c r="P253" s="44" t="str">
        <f t="shared" si="61"/>
        <v>○○競技</v>
      </c>
      <c r="Q253" s="44">
        <f t="shared" si="62"/>
        <v>60</v>
      </c>
      <c r="R253" s="44">
        <f t="shared" si="63"/>
        <v>20</v>
      </c>
      <c r="S253" s="44" t="str">
        <f t="shared" si="64"/>
        <v>担当者名</v>
      </c>
      <c r="T253" s="44" t="str">
        <f t="shared" si="65"/>
        <v/>
      </c>
      <c r="U253" s="44" t="str">
        <f t="shared" si="66"/>
        <v/>
      </c>
      <c r="V253" s="44" t="str">
        <f t="shared" si="69"/>
        <v/>
      </c>
    </row>
    <row r="254" spans="1:22" ht="17.25" customHeight="1">
      <c r="A254" s="44" t="s">
        <v>242</v>
      </c>
      <c r="B254" s="44" t="s">
        <v>241</v>
      </c>
      <c r="C254" s="44" t="s">
        <v>226</v>
      </c>
      <c r="D254" s="44" t="s">
        <v>227</v>
      </c>
      <c r="E254" s="50">
        <v>6</v>
      </c>
      <c r="F254" s="44">
        <v>23</v>
      </c>
      <c r="G254" s="44" t="str">
        <f t="shared" ca="1" si="67"/>
        <v>52214</v>
      </c>
      <c r="H254" s="44" t="str">
        <f t="shared" ca="1" si="55"/>
        <v>大町市旧西小学校運動場</v>
      </c>
      <c r="I254" s="53" t="str">
        <f t="shared" ca="1" si="70"/>
        <v/>
      </c>
      <c r="J254" s="44" t="str">
        <f t="shared" ca="1" si="56"/>
        <v/>
      </c>
      <c r="K254" s="44" t="str">
        <f t="shared" ca="1" si="68"/>
        <v/>
      </c>
      <c r="L254" s="44">
        <f t="shared" ca="1" si="57"/>
        <v>0</v>
      </c>
      <c r="M254" s="44">
        <f t="shared" ca="1" si="58"/>
        <v>0</v>
      </c>
      <c r="N254" s="44" t="str">
        <f t="shared" si="59"/>
        <v>大会名･行事名（正式名称を記載してください）</v>
      </c>
      <c r="O254" s="44" t="str">
        <f t="shared" si="60"/>
        <v>○○○○実行委員会</v>
      </c>
      <c r="P254" s="44" t="str">
        <f t="shared" si="61"/>
        <v>○○競技</v>
      </c>
      <c r="Q254" s="44">
        <f t="shared" si="62"/>
        <v>60</v>
      </c>
      <c r="R254" s="44">
        <f t="shared" si="63"/>
        <v>20</v>
      </c>
      <c r="S254" s="44" t="str">
        <f t="shared" si="64"/>
        <v>担当者名</v>
      </c>
      <c r="T254" s="44" t="str">
        <f t="shared" si="65"/>
        <v/>
      </c>
      <c r="U254" s="44" t="str">
        <f t="shared" si="66"/>
        <v/>
      </c>
      <c r="V254" s="44" t="str">
        <f t="shared" si="69"/>
        <v/>
      </c>
    </row>
    <row r="255" spans="1:22" ht="17.25" customHeight="1">
      <c r="A255" s="44" t="s">
        <v>242</v>
      </c>
      <c r="B255" s="44" t="s">
        <v>241</v>
      </c>
      <c r="C255" s="44" t="s">
        <v>226</v>
      </c>
      <c r="D255" s="44" t="s">
        <v>227</v>
      </c>
      <c r="E255" s="50">
        <v>6</v>
      </c>
      <c r="F255" s="44">
        <v>24</v>
      </c>
      <c r="G255" s="44" t="str">
        <f t="shared" ca="1" si="67"/>
        <v>53114</v>
      </c>
      <c r="H255" s="44" t="str">
        <f t="shared" ca="1" si="55"/>
        <v>社体育館</v>
      </c>
      <c r="I255" s="53" t="str">
        <f t="shared" ca="1" si="70"/>
        <v/>
      </c>
      <c r="J255" s="44" t="str">
        <f t="shared" ca="1" si="56"/>
        <v/>
      </c>
      <c r="K255" s="44" t="str">
        <f t="shared" ca="1" si="68"/>
        <v/>
      </c>
      <c r="L255" s="44">
        <f t="shared" ca="1" si="57"/>
        <v>0</v>
      </c>
      <c r="M255" s="44">
        <f t="shared" ca="1" si="58"/>
        <v>0</v>
      </c>
      <c r="N255" s="44" t="str">
        <f t="shared" si="59"/>
        <v>大会名･行事名（正式名称を記載してください）</v>
      </c>
      <c r="O255" s="44" t="str">
        <f t="shared" si="60"/>
        <v>○○○○実行委員会</v>
      </c>
      <c r="P255" s="44" t="str">
        <f t="shared" si="61"/>
        <v>○○競技</v>
      </c>
      <c r="Q255" s="44">
        <f t="shared" si="62"/>
        <v>60</v>
      </c>
      <c r="R255" s="44">
        <f t="shared" si="63"/>
        <v>20</v>
      </c>
      <c r="S255" s="44" t="str">
        <f t="shared" si="64"/>
        <v>担当者名</v>
      </c>
      <c r="T255" s="44" t="str">
        <f t="shared" si="65"/>
        <v/>
      </c>
      <c r="U255" s="44" t="str">
        <f t="shared" si="66"/>
        <v/>
      </c>
      <c r="V255" s="44" t="str">
        <f t="shared" si="69"/>
        <v/>
      </c>
    </row>
    <row r="256" spans="1:22" ht="17.25" customHeight="1">
      <c r="A256" s="44" t="s">
        <v>242</v>
      </c>
      <c r="B256" s="44" t="s">
        <v>241</v>
      </c>
      <c r="C256" s="44" t="s">
        <v>226</v>
      </c>
      <c r="D256" s="44" t="s">
        <v>227</v>
      </c>
      <c r="E256" s="50">
        <v>6</v>
      </c>
      <c r="F256" s="44">
        <v>25</v>
      </c>
      <c r="G256" s="44">
        <f t="shared" ca="1" si="67"/>
        <v>0</v>
      </c>
      <c r="H256" s="44" t="str">
        <f t="shared" ca="1" si="55"/>
        <v>社B&amp;G多目的広場</v>
      </c>
      <c r="I256" s="53" t="str">
        <f t="shared" ca="1" si="70"/>
        <v/>
      </c>
      <c r="J256" s="44" t="str">
        <f t="shared" ca="1" si="56"/>
        <v/>
      </c>
      <c r="K256" s="44" t="str">
        <f t="shared" ca="1" si="68"/>
        <v/>
      </c>
      <c r="L256" s="44">
        <f t="shared" ca="1" si="57"/>
        <v>0</v>
      </c>
      <c r="M256" s="44">
        <f t="shared" ca="1" si="58"/>
        <v>0</v>
      </c>
      <c r="N256" s="44" t="str">
        <f t="shared" si="59"/>
        <v>大会名･行事名（正式名称を記載してください）</v>
      </c>
      <c r="O256" s="44" t="str">
        <f t="shared" si="60"/>
        <v>○○○○実行委員会</v>
      </c>
      <c r="P256" s="44" t="str">
        <f t="shared" si="61"/>
        <v>○○競技</v>
      </c>
      <c r="Q256" s="44">
        <f t="shared" si="62"/>
        <v>60</v>
      </c>
      <c r="R256" s="44">
        <f t="shared" si="63"/>
        <v>20</v>
      </c>
      <c r="S256" s="44" t="str">
        <f t="shared" si="64"/>
        <v>担当者名</v>
      </c>
      <c r="T256" s="44" t="str">
        <f t="shared" si="65"/>
        <v/>
      </c>
      <c r="U256" s="44" t="str">
        <f t="shared" si="66"/>
        <v/>
      </c>
      <c r="V256" s="44" t="str">
        <f t="shared" si="69"/>
        <v/>
      </c>
    </row>
    <row r="257" spans="1:22" ht="17.25" customHeight="1">
      <c r="A257" s="44" t="s">
        <v>242</v>
      </c>
      <c r="B257" s="44" t="s">
        <v>241</v>
      </c>
      <c r="C257" s="44" t="s">
        <v>226</v>
      </c>
      <c r="D257" s="44" t="s">
        <v>227</v>
      </c>
      <c r="E257" s="50">
        <v>6</v>
      </c>
      <c r="F257" s="44">
        <v>26</v>
      </c>
      <c r="G257" s="44">
        <f t="shared" ca="1" si="67"/>
        <v>0</v>
      </c>
      <c r="H257" s="44" t="str">
        <f t="shared" ca="1" si="55"/>
        <v>やしろ公園運動広場</v>
      </c>
      <c r="I257" s="53" t="str">
        <f t="shared" ca="1" si="70"/>
        <v/>
      </c>
      <c r="J257" s="44" t="str">
        <f t="shared" ca="1" si="56"/>
        <v/>
      </c>
      <c r="K257" s="44" t="str">
        <f t="shared" ca="1" si="68"/>
        <v/>
      </c>
      <c r="L257" s="44">
        <f t="shared" ca="1" si="57"/>
        <v>0</v>
      </c>
      <c r="M257" s="44">
        <f t="shared" ca="1" si="58"/>
        <v>0</v>
      </c>
      <c r="N257" s="44" t="str">
        <f t="shared" si="59"/>
        <v>大会名･行事名（正式名称を記載してください）</v>
      </c>
      <c r="O257" s="44" t="str">
        <f t="shared" si="60"/>
        <v>○○○○実行委員会</v>
      </c>
      <c r="P257" s="44" t="str">
        <f t="shared" si="61"/>
        <v>○○競技</v>
      </c>
      <c r="Q257" s="44">
        <f t="shared" si="62"/>
        <v>60</v>
      </c>
      <c r="R257" s="44">
        <f t="shared" si="63"/>
        <v>20</v>
      </c>
      <c r="S257" s="44" t="str">
        <f t="shared" si="64"/>
        <v>担当者名</v>
      </c>
      <c r="T257" s="44" t="str">
        <f t="shared" si="65"/>
        <v/>
      </c>
      <c r="U257" s="44" t="str">
        <f t="shared" si="66"/>
        <v/>
      </c>
      <c r="V257" s="44" t="str">
        <f t="shared" si="69"/>
        <v/>
      </c>
    </row>
    <row r="258" spans="1:22" ht="17.25" customHeight="1">
      <c r="A258" s="44" t="s">
        <v>242</v>
      </c>
      <c r="B258" s="44" t="s">
        <v>241</v>
      </c>
      <c r="C258" s="44" t="s">
        <v>226</v>
      </c>
      <c r="D258" s="44" t="s">
        <v>227</v>
      </c>
      <c r="E258" s="50">
        <v>6</v>
      </c>
      <c r="F258" s="44">
        <v>27</v>
      </c>
      <c r="G258" s="44" t="str">
        <f t="shared" ca="1" si="67"/>
        <v>53214</v>
      </c>
      <c r="H258" s="44" t="str">
        <f t="shared" ref="H258:H321" ca="1" si="71">INDIRECT($B258&amp;$F258+12)</f>
        <v>大町市旧東小学校体育館</v>
      </c>
      <c r="I258" s="53" t="str">
        <f t="shared" ca="1" si="70"/>
        <v/>
      </c>
      <c r="J258" s="44" t="str">
        <f t="shared" ref="J258:J321" ca="1" si="72">INDIRECT($C258&amp;"$10")</f>
        <v/>
      </c>
      <c r="K258" s="44" t="str">
        <f t="shared" ca="1" si="68"/>
        <v/>
      </c>
      <c r="L258" s="44">
        <f t="shared" ref="L258:L321" ca="1" si="73">INDIRECT($C258&amp;$F258+12)</f>
        <v>0</v>
      </c>
      <c r="M258" s="44">
        <f t="shared" ref="M258:M321" ca="1" si="74">INDIRECT($D258&amp;$F258+12)</f>
        <v>0</v>
      </c>
      <c r="N258" s="44" t="str">
        <f t="shared" ref="N258:N321" si="75">IF($AT$3="","",$AT$3)</f>
        <v>大会名･行事名（正式名称を記載してください）</v>
      </c>
      <c r="O258" s="44" t="str">
        <f t="shared" ref="O258:O321" si="76">IF($AT$4="","",$AT$4)</f>
        <v>○○○○実行委員会</v>
      </c>
      <c r="P258" s="44" t="str">
        <f t="shared" ref="P258:P321" si="77">IF($BF$3="","",$BF$3)</f>
        <v>○○競技</v>
      </c>
      <c r="Q258" s="44">
        <f t="shared" ref="Q258:Q321" si="78">IF($BK$3="","",$BK$3)</f>
        <v>60</v>
      </c>
      <c r="R258" s="44">
        <f t="shared" ref="R258:R321" si="79">IF($BK$4="","",$BK$4)</f>
        <v>20</v>
      </c>
      <c r="S258" s="44" t="str">
        <f t="shared" ref="S258:S321" si="80">IF($AT$6="","",$AT$6)</f>
        <v>担当者名</v>
      </c>
      <c r="T258" s="44" t="str">
        <f t="shared" ref="T258:T321" si="81">IF($BA$6="","",$BA$6)</f>
        <v/>
      </c>
      <c r="U258" s="44" t="str">
        <f t="shared" ref="U258:U321" si="82">IF($BI$6="","",$BI$6)</f>
        <v/>
      </c>
      <c r="V258" s="44" t="str">
        <f t="shared" si="69"/>
        <v/>
      </c>
    </row>
    <row r="259" spans="1:22" ht="17.25" customHeight="1">
      <c r="A259" s="44" t="s">
        <v>242</v>
      </c>
      <c r="B259" s="44" t="s">
        <v>241</v>
      </c>
      <c r="C259" s="44" t="s">
        <v>226</v>
      </c>
      <c r="D259" s="44" t="s">
        <v>227</v>
      </c>
      <c r="E259" s="50">
        <v>6</v>
      </c>
      <c r="F259" s="44">
        <v>28</v>
      </c>
      <c r="G259" s="44" t="str">
        <f t="shared" ref="G259:G322" ca="1" si="83">INDIRECT($A259&amp;$F259+12)</f>
        <v>53311</v>
      </c>
      <c r="H259" s="44" t="str">
        <f t="shared" ca="1" si="71"/>
        <v>大町市旧東小学校運動場</v>
      </c>
      <c r="I259" s="53" t="str">
        <f t="shared" ca="1" si="70"/>
        <v/>
      </c>
      <c r="J259" s="44" t="str">
        <f t="shared" ca="1" si="72"/>
        <v/>
      </c>
      <c r="K259" s="44" t="str">
        <f t="shared" ref="K259:K322" ca="1" si="84">IF(INDIRECT($C259&amp;"$11")="","",INDIRECT($C259&amp;"$11"))</f>
        <v/>
      </c>
      <c r="L259" s="44">
        <f t="shared" ca="1" si="73"/>
        <v>0</v>
      </c>
      <c r="M259" s="44">
        <f t="shared" ca="1" si="74"/>
        <v>0</v>
      </c>
      <c r="N259" s="44" t="str">
        <f t="shared" si="75"/>
        <v>大会名･行事名（正式名称を記載してください）</v>
      </c>
      <c r="O259" s="44" t="str">
        <f t="shared" si="76"/>
        <v>○○○○実行委員会</v>
      </c>
      <c r="P259" s="44" t="str">
        <f t="shared" si="77"/>
        <v>○○競技</v>
      </c>
      <c r="Q259" s="44">
        <f t="shared" si="78"/>
        <v>60</v>
      </c>
      <c r="R259" s="44">
        <f t="shared" si="79"/>
        <v>20</v>
      </c>
      <c r="S259" s="44" t="str">
        <f t="shared" si="80"/>
        <v>担当者名</v>
      </c>
      <c r="T259" s="44" t="str">
        <f t="shared" si="81"/>
        <v/>
      </c>
      <c r="U259" s="44" t="str">
        <f t="shared" si="82"/>
        <v/>
      </c>
      <c r="V259" s="44" t="str">
        <f t="shared" ref="V259:V322" si="85">IF($AT$7="","",$AT$7)</f>
        <v/>
      </c>
    </row>
    <row r="260" spans="1:22" ht="17.25" customHeight="1">
      <c r="A260" s="44" t="s">
        <v>242</v>
      </c>
      <c r="B260" s="44" t="s">
        <v>241</v>
      </c>
      <c r="C260" s="44" t="s">
        <v>226</v>
      </c>
      <c r="D260" s="44" t="s">
        <v>227</v>
      </c>
      <c r="E260" s="50">
        <v>6</v>
      </c>
      <c r="F260" s="44">
        <v>29</v>
      </c>
      <c r="G260" s="44" t="str">
        <f t="shared" ca="1" si="83"/>
        <v>54114</v>
      </c>
      <c r="H260" s="44" t="str">
        <f t="shared" ca="1" si="71"/>
        <v>常盤運動場</v>
      </c>
      <c r="I260" s="53" t="str">
        <f t="shared" ref="I260:I323" ca="1" si="86">IF(INDIRECT($C260&amp;"$9")=0,"",(INDIRECT($C260&amp;"$9")))</f>
        <v/>
      </c>
      <c r="J260" s="44" t="str">
        <f t="shared" ca="1" si="72"/>
        <v/>
      </c>
      <c r="K260" s="44" t="str">
        <f t="shared" ca="1" si="84"/>
        <v/>
      </c>
      <c r="L260" s="44">
        <f t="shared" ca="1" si="73"/>
        <v>0</v>
      </c>
      <c r="M260" s="44">
        <f t="shared" ca="1" si="74"/>
        <v>0</v>
      </c>
      <c r="N260" s="44" t="str">
        <f t="shared" si="75"/>
        <v>大会名･行事名（正式名称を記載してください）</v>
      </c>
      <c r="O260" s="44" t="str">
        <f t="shared" si="76"/>
        <v>○○○○実行委員会</v>
      </c>
      <c r="P260" s="44" t="str">
        <f t="shared" si="77"/>
        <v>○○競技</v>
      </c>
      <c r="Q260" s="44">
        <f t="shared" si="78"/>
        <v>60</v>
      </c>
      <c r="R260" s="44">
        <f t="shared" si="79"/>
        <v>20</v>
      </c>
      <c r="S260" s="44" t="str">
        <f t="shared" si="80"/>
        <v>担当者名</v>
      </c>
      <c r="T260" s="44" t="str">
        <f t="shared" si="81"/>
        <v/>
      </c>
      <c r="U260" s="44" t="str">
        <f t="shared" si="82"/>
        <v/>
      </c>
      <c r="V260" s="44" t="str">
        <f t="shared" si="85"/>
        <v/>
      </c>
    </row>
    <row r="261" spans="1:22" ht="17.25" customHeight="1">
      <c r="A261" s="44" t="s">
        <v>242</v>
      </c>
      <c r="B261" s="44" t="s">
        <v>241</v>
      </c>
      <c r="C261" s="44" t="s">
        <v>226</v>
      </c>
      <c r="D261" s="44" t="s">
        <v>227</v>
      </c>
      <c r="E261" s="50">
        <v>6</v>
      </c>
      <c r="F261" s="44">
        <v>30</v>
      </c>
      <c r="G261" s="44" t="str">
        <f t="shared" ca="1" si="83"/>
        <v>55111</v>
      </c>
      <c r="H261" s="44" t="str">
        <f t="shared" ca="1" si="71"/>
        <v>美麻トレーニングセンター</v>
      </c>
      <c r="I261" s="53" t="str">
        <f t="shared" ca="1" si="86"/>
        <v/>
      </c>
      <c r="J261" s="44" t="str">
        <f t="shared" ca="1" si="72"/>
        <v/>
      </c>
      <c r="K261" s="44" t="str">
        <f t="shared" ca="1" si="84"/>
        <v/>
      </c>
      <c r="L261" s="44">
        <f t="shared" ca="1" si="73"/>
        <v>0</v>
      </c>
      <c r="M261" s="44">
        <f t="shared" ca="1" si="74"/>
        <v>0</v>
      </c>
      <c r="N261" s="44" t="str">
        <f t="shared" si="75"/>
        <v>大会名･行事名（正式名称を記載してください）</v>
      </c>
      <c r="O261" s="44" t="str">
        <f t="shared" si="76"/>
        <v>○○○○実行委員会</v>
      </c>
      <c r="P261" s="44" t="str">
        <f t="shared" si="77"/>
        <v>○○競技</v>
      </c>
      <c r="Q261" s="44">
        <f t="shared" si="78"/>
        <v>60</v>
      </c>
      <c r="R261" s="44">
        <f t="shared" si="79"/>
        <v>20</v>
      </c>
      <c r="S261" s="44" t="str">
        <f t="shared" si="80"/>
        <v>担当者名</v>
      </c>
      <c r="T261" s="44" t="str">
        <f t="shared" si="81"/>
        <v/>
      </c>
      <c r="U261" s="44" t="str">
        <f t="shared" si="82"/>
        <v/>
      </c>
      <c r="V261" s="44" t="str">
        <f t="shared" si="85"/>
        <v/>
      </c>
    </row>
    <row r="262" spans="1:22" ht="17.25" customHeight="1">
      <c r="A262" s="44" t="s">
        <v>242</v>
      </c>
      <c r="B262" s="44" t="s">
        <v>241</v>
      </c>
      <c r="C262" s="44" t="s">
        <v>226</v>
      </c>
      <c r="D262" s="44" t="s">
        <v>227</v>
      </c>
      <c r="E262" s="50">
        <v>6</v>
      </c>
      <c r="F262" s="44">
        <v>31</v>
      </c>
      <c r="G262" s="44" t="str">
        <f t="shared" ca="1" si="83"/>
        <v>55215</v>
      </c>
      <c r="H262" s="44" t="str">
        <f t="shared" ca="1" si="71"/>
        <v>美麻テニスコート</v>
      </c>
      <c r="I262" s="53" t="str">
        <f t="shared" ca="1" si="86"/>
        <v/>
      </c>
      <c r="J262" s="44" t="str">
        <f t="shared" ca="1" si="72"/>
        <v/>
      </c>
      <c r="K262" s="44" t="str">
        <f t="shared" ca="1" si="84"/>
        <v/>
      </c>
      <c r="L262" s="44">
        <f t="shared" ca="1" si="73"/>
        <v>0</v>
      </c>
      <c r="M262" s="44">
        <f t="shared" ca="1" si="74"/>
        <v>0</v>
      </c>
      <c r="N262" s="44" t="str">
        <f t="shared" si="75"/>
        <v>大会名･行事名（正式名称を記載してください）</v>
      </c>
      <c r="O262" s="44" t="str">
        <f t="shared" si="76"/>
        <v>○○○○実行委員会</v>
      </c>
      <c r="P262" s="44" t="str">
        <f t="shared" si="77"/>
        <v>○○競技</v>
      </c>
      <c r="Q262" s="44">
        <f t="shared" si="78"/>
        <v>60</v>
      </c>
      <c r="R262" s="44">
        <f t="shared" si="79"/>
        <v>20</v>
      </c>
      <c r="S262" s="44" t="str">
        <f t="shared" si="80"/>
        <v>担当者名</v>
      </c>
      <c r="T262" s="44" t="str">
        <f t="shared" si="81"/>
        <v/>
      </c>
      <c r="U262" s="44" t="str">
        <f t="shared" si="82"/>
        <v/>
      </c>
      <c r="V262" s="44" t="str">
        <f t="shared" si="85"/>
        <v/>
      </c>
    </row>
    <row r="263" spans="1:22" ht="17.25" customHeight="1">
      <c r="A263" s="44" t="s">
        <v>242</v>
      </c>
      <c r="B263" s="44" t="s">
        <v>241</v>
      </c>
      <c r="C263" s="44" t="s">
        <v>226</v>
      </c>
      <c r="D263" s="44" t="s">
        <v>227</v>
      </c>
      <c r="E263" s="50">
        <v>6</v>
      </c>
      <c r="F263" s="44">
        <v>32</v>
      </c>
      <c r="G263" s="44" t="str">
        <f t="shared" ca="1" si="83"/>
        <v>55314</v>
      </c>
      <c r="H263" s="44" t="str">
        <f t="shared" ca="1" si="71"/>
        <v>美麻運動場</v>
      </c>
      <c r="I263" s="53" t="str">
        <f t="shared" ca="1" si="86"/>
        <v/>
      </c>
      <c r="J263" s="44" t="str">
        <f t="shared" ca="1" si="72"/>
        <v/>
      </c>
      <c r="K263" s="44" t="str">
        <f t="shared" ca="1" si="84"/>
        <v/>
      </c>
      <c r="L263" s="44">
        <f t="shared" ca="1" si="73"/>
        <v>0</v>
      </c>
      <c r="M263" s="44">
        <f t="shared" ca="1" si="74"/>
        <v>0</v>
      </c>
      <c r="N263" s="44" t="str">
        <f t="shared" si="75"/>
        <v>大会名･行事名（正式名称を記載してください）</v>
      </c>
      <c r="O263" s="44" t="str">
        <f t="shared" si="76"/>
        <v>○○○○実行委員会</v>
      </c>
      <c r="P263" s="44" t="str">
        <f t="shared" si="77"/>
        <v>○○競技</v>
      </c>
      <c r="Q263" s="44">
        <f t="shared" si="78"/>
        <v>60</v>
      </c>
      <c r="R263" s="44">
        <f t="shared" si="79"/>
        <v>20</v>
      </c>
      <c r="S263" s="44" t="str">
        <f t="shared" si="80"/>
        <v>担当者名</v>
      </c>
      <c r="T263" s="44" t="str">
        <f t="shared" si="81"/>
        <v/>
      </c>
      <c r="U263" s="44" t="str">
        <f t="shared" si="82"/>
        <v/>
      </c>
      <c r="V263" s="44" t="str">
        <f t="shared" si="85"/>
        <v/>
      </c>
    </row>
    <row r="264" spans="1:22" ht="17.25" customHeight="1">
      <c r="A264" s="44" t="s">
        <v>242</v>
      </c>
      <c r="B264" s="44" t="s">
        <v>241</v>
      </c>
      <c r="C264" s="44" t="s">
        <v>226</v>
      </c>
      <c r="D264" s="44" t="s">
        <v>227</v>
      </c>
      <c r="E264" s="50">
        <v>6</v>
      </c>
      <c r="F264" s="44">
        <v>33</v>
      </c>
      <c r="G264" s="44" t="str">
        <f t="shared" ca="1" si="83"/>
        <v>55414</v>
      </c>
      <c r="H264" s="44" t="str">
        <f t="shared" ca="1" si="71"/>
        <v>美麻丸山公園運動広場</v>
      </c>
      <c r="I264" s="53" t="str">
        <f t="shared" ca="1" si="86"/>
        <v/>
      </c>
      <c r="J264" s="44" t="str">
        <f t="shared" ca="1" si="72"/>
        <v/>
      </c>
      <c r="K264" s="44" t="str">
        <f t="shared" ca="1" si="84"/>
        <v/>
      </c>
      <c r="L264" s="44">
        <f t="shared" ca="1" si="73"/>
        <v>0</v>
      </c>
      <c r="M264" s="44">
        <f t="shared" ca="1" si="74"/>
        <v>0</v>
      </c>
      <c r="N264" s="44" t="str">
        <f t="shared" si="75"/>
        <v>大会名･行事名（正式名称を記載してください）</v>
      </c>
      <c r="O264" s="44" t="str">
        <f t="shared" si="76"/>
        <v>○○○○実行委員会</v>
      </c>
      <c r="P264" s="44" t="str">
        <f t="shared" si="77"/>
        <v>○○競技</v>
      </c>
      <c r="Q264" s="44">
        <f t="shared" si="78"/>
        <v>60</v>
      </c>
      <c r="R264" s="44">
        <f t="shared" si="79"/>
        <v>20</v>
      </c>
      <c r="S264" s="44" t="str">
        <f t="shared" si="80"/>
        <v>担当者名</v>
      </c>
      <c r="T264" s="44" t="str">
        <f t="shared" si="81"/>
        <v/>
      </c>
      <c r="U264" s="44" t="str">
        <f t="shared" si="82"/>
        <v/>
      </c>
      <c r="V264" s="44" t="str">
        <f t="shared" si="85"/>
        <v/>
      </c>
    </row>
    <row r="265" spans="1:22" ht="17.25" customHeight="1">
      <c r="A265" s="44" t="s">
        <v>242</v>
      </c>
      <c r="B265" s="44" t="s">
        <v>241</v>
      </c>
      <c r="C265" s="44" t="s">
        <v>226</v>
      </c>
      <c r="D265" s="44" t="s">
        <v>227</v>
      </c>
      <c r="E265" s="50">
        <v>6</v>
      </c>
      <c r="F265" s="44">
        <v>34</v>
      </c>
      <c r="G265" s="44" t="str">
        <f t="shared" ca="1" si="83"/>
        <v>56111</v>
      </c>
      <c r="H265" s="44" t="str">
        <f t="shared" ca="1" si="71"/>
        <v>八坂トレーニングセンター</v>
      </c>
      <c r="I265" s="53" t="str">
        <f t="shared" ca="1" si="86"/>
        <v/>
      </c>
      <c r="J265" s="44" t="str">
        <f t="shared" ca="1" si="72"/>
        <v/>
      </c>
      <c r="K265" s="44" t="str">
        <f t="shared" ca="1" si="84"/>
        <v/>
      </c>
      <c r="L265" s="44">
        <f t="shared" ca="1" si="73"/>
        <v>0</v>
      </c>
      <c r="M265" s="44">
        <f t="shared" ca="1" si="74"/>
        <v>0</v>
      </c>
      <c r="N265" s="44" t="str">
        <f t="shared" si="75"/>
        <v>大会名･行事名（正式名称を記載してください）</v>
      </c>
      <c r="O265" s="44" t="str">
        <f t="shared" si="76"/>
        <v>○○○○実行委員会</v>
      </c>
      <c r="P265" s="44" t="str">
        <f t="shared" si="77"/>
        <v>○○競技</v>
      </c>
      <c r="Q265" s="44">
        <f t="shared" si="78"/>
        <v>60</v>
      </c>
      <c r="R265" s="44">
        <f t="shared" si="79"/>
        <v>20</v>
      </c>
      <c r="S265" s="44" t="str">
        <f t="shared" si="80"/>
        <v>担当者名</v>
      </c>
      <c r="T265" s="44" t="str">
        <f t="shared" si="81"/>
        <v/>
      </c>
      <c r="U265" s="44" t="str">
        <f t="shared" si="82"/>
        <v/>
      </c>
      <c r="V265" s="44" t="str">
        <f t="shared" si="85"/>
        <v/>
      </c>
    </row>
    <row r="266" spans="1:22" ht="17.25" customHeight="1">
      <c r="A266" s="44" t="s">
        <v>242</v>
      </c>
      <c r="B266" s="44" t="s">
        <v>241</v>
      </c>
      <c r="C266" s="44" t="s">
        <v>226</v>
      </c>
      <c r="D266" s="44" t="s">
        <v>227</v>
      </c>
      <c r="E266" s="50">
        <v>6</v>
      </c>
      <c r="F266" s="44">
        <v>35</v>
      </c>
      <c r="G266" s="44" t="str">
        <f t="shared" ca="1" si="83"/>
        <v>99999</v>
      </c>
      <c r="H266" s="44">
        <f t="shared" ca="1" si="71"/>
        <v>0</v>
      </c>
      <c r="I266" s="53" t="str">
        <f t="shared" ca="1" si="86"/>
        <v/>
      </c>
      <c r="J266" s="44" t="str">
        <f t="shared" ca="1" si="72"/>
        <v/>
      </c>
      <c r="K266" s="44" t="str">
        <f t="shared" ca="1" si="84"/>
        <v/>
      </c>
      <c r="L266" s="44">
        <f t="shared" ca="1" si="73"/>
        <v>0</v>
      </c>
      <c r="M266" s="44">
        <f t="shared" ca="1" si="74"/>
        <v>0</v>
      </c>
      <c r="N266" s="44" t="str">
        <f t="shared" si="75"/>
        <v>大会名･行事名（正式名称を記載してください）</v>
      </c>
      <c r="O266" s="44" t="str">
        <f t="shared" si="76"/>
        <v>○○○○実行委員会</v>
      </c>
      <c r="P266" s="44" t="str">
        <f t="shared" si="77"/>
        <v>○○競技</v>
      </c>
      <c r="Q266" s="44">
        <f t="shared" si="78"/>
        <v>60</v>
      </c>
      <c r="R266" s="44">
        <f t="shared" si="79"/>
        <v>20</v>
      </c>
      <c r="S266" s="44" t="str">
        <f t="shared" si="80"/>
        <v>担当者名</v>
      </c>
      <c r="T266" s="44" t="str">
        <f t="shared" si="81"/>
        <v/>
      </c>
      <c r="U266" s="44" t="str">
        <f t="shared" si="82"/>
        <v/>
      </c>
      <c r="V266" s="44" t="str">
        <f t="shared" si="85"/>
        <v/>
      </c>
    </row>
    <row r="267" spans="1:22" ht="17.25" customHeight="1">
      <c r="A267" s="44" t="s">
        <v>242</v>
      </c>
      <c r="B267" s="44" t="s">
        <v>241</v>
      </c>
      <c r="C267" s="44" t="s">
        <v>226</v>
      </c>
      <c r="D267" s="44" t="s">
        <v>227</v>
      </c>
      <c r="E267" s="50">
        <v>6</v>
      </c>
      <c r="F267" s="44">
        <v>36</v>
      </c>
      <c r="G267" s="44">
        <f t="shared" ca="1" si="83"/>
        <v>0</v>
      </c>
      <c r="H267" s="44">
        <f t="shared" ca="1" si="71"/>
        <v>0</v>
      </c>
      <c r="I267" s="53" t="str">
        <f t="shared" ca="1" si="86"/>
        <v/>
      </c>
      <c r="J267" s="44" t="str">
        <f t="shared" ca="1" si="72"/>
        <v/>
      </c>
      <c r="K267" s="44" t="str">
        <f t="shared" ca="1" si="84"/>
        <v/>
      </c>
      <c r="L267" s="44">
        <f t="shared" ca="1" si="73"/>
        <v>0</v>
      </c>
      <c r="M267" s="44">
        <f t="shared" ca="1" si="74"/>
        <v>0</v>
      </c>
      <c r="N267" s="44" t="str">
        <f t="shared" si="75"/>
        <v>大会名･行事名（正式名称を記載してください）</v>
      </c>
      <c r="O267" s="44" t="str">
        <f t="shared" si="76"/>
        <v>○○○○実行委員会</v>
      </c>
      <c r="P267" s="44" t="str">
        <f t="shared" si="77"/>
        <v>○○競技</v>
      </c>
      <c r="Q267" s="44">
        <f t="shared" si="78"/>
        <v>60</v>
      </c>
      <c r="R267" s="44">
        <f t="shared" si="79"/>
        <v>20</v>
      </c>
      <c r="S267" s="44" t="str">
        <f t="shared" si="80"/>
        <v>担当者名</v>
      </c>
      <c r="T267" s="44" t="str">
        <f t="shared" si="81"/>
        <v/>
      </c>
      <c r="U267" s="44" t="str">
        <f t="shared" si="82"/>
        <v/>
      </c>
      <c r="V267" s="44" t="str">
        <f t="shared" si="85"/>
        <v/>
      </c>
    </row>
    <row r="268" spans="1:22" ht="17.25" customHeight="1">
      <c r="A268" s="44" t="s">
        <v>242</v>
      </c>
      <c r="B268" s="44" t="s">
        <v>241</v>
      </c>
      <c r="C268" s="44" t="s">
        <v>226</v>
      </c>
      <c r="D268" s="44" t="s">
        <v>227</v>
      </c>
      <c r="E268" s="50">
        <v>6</v>
      </c>
      <c r="F268" s="44">
        <v>37</v>
      </c>
      <c r="G268" s="44">
        <f t="shared" ca="1" si="83"/>
        <v>0</v>
      </c>
      <c r="H268" s="44">
        <f t="shared" ca="1" si="71"/>
        <v>0</v>
      </c>
      <c r="I268" s="53" t="str">
        <f t="shared" ca="1" si="86"/>
        <v/>
      </c>
      <c r="J268" s="44" t="str">
        <f t="shared" ca="1" si="72"/>
        <v/>
      </c>
      <c r="K268" s="44" t="str">
        <f t="shared" ca="1" si="84"/>
        <v/>
      </c>
      <c r="L268" s="44">
        <f t="shared" ca="1" si="73"/>
        <v>0</v>
      </c>
      <c r="M268" s="44">
        <f t="shared" ca="1" si="74"/>
        <v>0</v>
      </c>
      <c r="N268" s="44" t="str">
        <f t="shared" si="75"/>
        <v>大会名･行事名（正式名称を記載してください）</v>
      </c>
      <c r="O268" s="44" t="str">
        <f t="shared" si="76"/>
        <v>○○○○実行委員会</v>
      </c>
      <c r="P268" s="44" t="str">
        <f t="shared" si="77"/>
        <v>○○競技</v>
      </c>
      <c r="Q268" s="44">
        <f t="shared" si="78"/>
        <v>60</v>
      </c>
      <c r="R268" s="44">
        <f t="shared" si="79"/>
        <v>20</v>
      </c>
      <c r="S268" s="44" t="str">
        <f t="shared" si="80"/>
        <v>担当者名</v>
      </c>
      <c r="T268" s="44" t="str">
        <f t="shared" si="81"/>
        <v/>
      </c>
      <c r="U268" s="44" t="str">
        <f t="shared" si="82"/>
        <v/>
      </c>
      <c r="V268" s="44" t="str">
        <f t="shared" si="85"/>
        <v/>
      </c>
    </row>
    <row r="269" spans="1:22" ht="17.25" customHeight="1">
      <c r="A269" s="44" t="s">
        <v>242</v>
      </c>
      <c r="B269" s="44" t="s">
        <v>241</v>
      </c>
      <c r="C269" s="44" t="s">
        <v>226</v>
      </c>
      <c r="D269" s="44" t="s">
        <v>227</v>
      </c>
      <c r="E269" s="50">
        <v>6</v>
      </c>
      <c r="F269" s="44">
        <v>38</v>
      </c>
      <c r="G269" s="44">
        <f t="shared" ca="1" si="83"/>
        <v>0</v>
      </c>
      <c r="H269" s="44">
        <f t="shared" ca="1" si="71"/>
        <v>0</v>
      </c>
      <c r="I269" s="53" t="str">
        <f t="shared" ca="1" si="86"/>
        <v/>
      </c>
      <c r="J269" s="44" t="str">
        <f t="shared" ca="1" si="72"/>
        <v/>
      </c>
      <c r="K269" s="44" t="str">
        <f t="shared" ca="1" si="84"/>
        <v/>
      </c>
      <c r="L269" s="44">
        <f t="shared" ca="1" si="73"/>
        <v>0</v>
      </c>
      <c r="M269" s="44">
        <f t="shared" ca="1" si="74"/>
        <v>0</v>
      </c>
      <c r="N269" s="44" t="str">
        <f t="shared" si="75"/>
        <v>大会名･行事名（正式名称を記載してください）</v>
      </c>
      <c r="O269" s="44" t="str">
        <f t="shared" si="76"/>
        <v>○○○○実行委員会</v>
      </c>
      <c r="P269" s="44" t="str">
        <f t="shared" si="77"/>
        <v>○○競技</v>
      </c>
      <c r="Q269" s="44">
        <f t="shared" si="78"/>
        <v>60</v>
      </c>
      <c r="R269" s="44">
        <f t="shared" si="79"/>
        <v>20</v>
      </c>
      <c r="S269" s="44" t="str">
        <f t="shared" si="80"/>
        <v>担当者名</v>
      </c>
      <c r="T269" s="44" t="str">
        <f t="shared" si="81"/>
        <v/>
      </c>
      <c r="U269" s="44" t="str">
        <f t="shared" si="82"/>
        <v/>
      </c>
      <c r="V269" s="44" t="str">
        <f t="shared" si="85"/>
        <v/>
      </c>
    </row>
    <row r="270" spans="1:22" ht="17.25" customHeight="1">
      <c r="A270" s="44" t="s">
        <v>242</v>
      </c>
      <c r="B270" s="44" t="s">
        <v>241</v>
      </c>
      <c r="C270" s="44" t="s">
        <v>226</v>
      </c>
      <c r="D270" s="44" t="s">
        <v>227</v>
      </c>
      <c r="E270" s="50">
        <v>6</v>
      </c>
      <c r="F270" s="44">
        <v>39</v>
      </c>
      <c r="G270" s="44">
        <f t="shared" ca="1" si="83"/>
        <v>0</v>
      </c>
      <c r="H270" s="44">
        <f t="shared" ca="1" si="71"/>
        <v>0</v>
      </c>
      <c r="I270" s="53" t="str">
        <f t="shared" ca="1" si="86"/>
        <v/>
      </c>
      <c r="J270" s="44" t="str">
        <f t="shared" ca="1" si="72"/>
        <v/>
      </c>
      <c r="K270" s="44" t="str">
        <f t="shared" ca="1" si="84"/>
        <v/>
      </c>
      <c r="L270" s="44">
        <f t="shared" ca="1" si="73"/>
        <v>0</v>
      </c>
      <c r="M270" s="44">
        <f t="shared" ca="1" si="74"/>
        <v>0</v>
      </c>
      <c r="N270" s="44" t="str">
        <f t="shared" si="75"/>
        <v>大会名･行事名（正式名称を記載してください）</v>
      </c>
      <c r="O270" s="44" t="str">
        <f t="shared" si="76"/>
        <v>○○○○実行委員会</v>
      </c>
      <c r="P270" s="44" t="str">
        <f t="shared" si="77"/>
        <v>○○競技</v>
      </c>
      <c r="Q270" s="44">
        <f t="shared" si="78"/>
        <v>60</v>
      </c>
      <c r="R270" s="44">
        <f t="shared" si="79"/>
        <v>20</v>
      </c>
      <c r="S270" s="44" t="str">
        <f t="shared" si="80"/>
        <v>担当者名</v>
      </c>
      <c r="T270" s="44" t="str">
        <f t="shared" si="81"/>
        <v/>
      </c>
      <c r="U270" s="44" t="str">
        <f t="shared" si="82"/>
        <v/>
      </c>
      <c r="V270" s="44" t="str">
        <f t="shared" si="85"/>
        <v/>
      </c>
    </row>
    <row r="271" spans="1:22" ht="17.25" customHeight="1">
      <c r="A271" s="44" t="s">
        <v>242</v>
      </c>
      <c r="B271" s="44" t="s">
        <v>241</v>
      </c>
      <c r="C271" s="44" t="s">
        <v>226</v>
      </c>
      <c r="D271" s="44" t="s">
        <v>227</v>
      </c>
      <c r="E271" s="50">
        <v>6</v>
      </c>
      <c r="F271" s="44">
        <v>40</v>
      </c>
      <c r="G271" s="44">
        <f t="shared" ca="1" si="83"/>
        <v>0</v>
      </c>
      <c r="H271" s="44">
        <f t="shared" ca="1" si="71"/>
        <v>0</v>
      </c>
      <c r="I271" s="53" t="str">
        <f t="shared" ca="1" si="86"/>
        <v/>
      </c>
      <c r="J271" s="44" t="str">
        <f t="shared" ca="1" si="72"/>
        <v/>
      </c>
      <c r="K271" s="44" t="str">
        <f t="shared" ca="1" si="84"/>
        <v/>
      </c>
      <c r="L271" s="44">
        <f t="shared" ca="1" si="73"/>
        <v>0</v>
      </c>
      <c r="M271" s="44">
        <f t="shared" ca="1" si="74"/>
        <v>0</v>
      </c>
      <c r="N271" s="44" t="str">
        <f t="shared" si="75"/>
        <v>大会名･行事名（正式名称を記載してください）</v>
      </c>
      <c r="O271" s="44" t="str">
        <f t="shared" si="76"/>
        <v>○○○○実行委員会</v>
      </c>
      <c r="P271" s="44" t="str">
        <f t="shared" si="77"/>
        <v>○○競技</v>
      </c>
      <c r="Q271" s="44">
        <f t="shared" si="78"/>
        <v>60</v>
      </c>
      <c r="R271" s="44">
        <f t="shared" si="79"/>
        <v>20</v>
      </c>
      <c r="S271" s="44" t="str">
        <f t="shared" si="80"/>
        <v>担当者名</v>
      </c>
      <c r="T271" s="44" t="str">
        <f t="shared" si="81"/>
        <v/>
      </c>
      <c r="U271" s="44" t="str">
        <f t="shared" si="82"/>
        <v/>
      </c>
      <c r="V271" s="44" t="str">
        <f t="shared" si="85"/>
        <v/>
      </c>
    </row>
    <row r="272" spans="1:22" ht="17.25" customHeight="1">
      <c r="A272" s="44" t="s">
        <v>242</v>
      </c>
      <c r="B272" s="44" t="s">
        <v>241</v>
      </c>
      <c r="C272" s="44" t="s">
        <v>226</v>
      </c>
      <c r="D272" s="44" t="s">
        <v>227</v>
      </c>
      <c r="E272" s="50">
        <v>6</v>
      </c>
      <c r="F272" s="44">
        <v>41</v>
      </c>
      <c r="G272" s="44">
        <f t="shared" ca="1" si="83"/>
        <v>0</v>
      </c>
      <c r="H272" s="44">
        <f t="shared" ca="1" si="71"/>
        <v>0</v>
      </c>
      <c r="I272" s="53" t="str">
        <f t="shared" ca="1" si="86"/>
        <v/>
      </c>
      <c r="J272" s="44" t="str">
        <f t="shared" ca="1" si="72"/>
        <v/>
      </c>
      <c r="K272" s="44" t="str">
        <f t="shared" ca="1" si="84"/>
        <v/>
      </c>
      <c r="L272" s="44">
        <f t="shared" ca="1" si="73"/>
        <v>0</v>
      </c>
      <c r="M272" s="44">
        <f t="shared" ca="1" si="74"/>
        <v>0</v>
      </c>
      <c r="N272" s="44" t="str">
        <f t="shared" si="75"/>
        <v>大会名･行事名（正式名称を記載してください）</v>
      </c>
      <c r="O272" s="44" t="str">
        <f t="shared" si="76"/>
        <v>○○○○実行委員会</v>
      </c>
      <c r="P272" s="44" t="str">
        <f t="shared" si="77"/>
        <v>○○競技</v>
      </c>
      <c r="Q272" s="44">
        <f t="shared" si="78"/>
        <v>60</v>
      </c>
      <c r="R272" s="44">
        <f t="shared" si="79"/>
        <v>20</v>
      </c>
      <c r="S272" s="44" t="str">
        <f t="shared" si="80"/>
        <v>担当者名</v>
      </c>
      <c r="T272" s="44" t="str">
        <f t="shared" si="81"/>
        <v/>
      </c>
      <c r="U272" s="44" t="str">
        <f t="shared" si="82"/>
        <v/>
      </c>
      <c r="V272" s="44" t="str">
        <f t="shared" si="85"/>
        <v/>
      </c>
    </row>
    <row r="273" spans="1:22" ht="17.25" customHeight="1">
      <c r="A273" s="44" t="s">
        <v>242</v>
      </c>
      <c r="B273" s="44" t="s">
        <v>241</v>
      </c>
      <c r="C273" s="44" t="s">
        <v>226</v>
      </c>
      <c r="D273" s="44" t="s">
        <v>227</v>
      </c>
      <c r="E273" s="50">
        <v>6</v>
      </c>
      <c r="F273" s="44">
        <v>42</v>
      </c>
      <c r="G273" s="44">
        <f t="shared" ca="1" si="83"/>
        <v>0</v>
      </c>
      <c r="H273" s="44">
        <f t="shared" ca="1" si="71"/>
        <v>0</v>
      </c>
      <c r="I273" s="53" t="str">
        <f t="shared" ca="1" si="86"/>
        <v/>
      </c>
      <c r="J273" s="44" t="str">
        <f t="shared" ca="1" si="72"/>
        <v/>
      </c>
      <c r="K273" s="44" t="str">
        <f t="shared" ca="1" si="84"/>
        <v/>
      </c>
      <c r="L273" s="44">
        <f t="shared" ca="1" si="73"/>
        <v>0</v>
      </c>
      <c r="M273" s="44">
        <f t="shared" ca="1" si="74"/>
        <v>0</v>
      </c>
      <c r="N273" s="44" t="str">
        <f t="shared" si="75"/>
        <v>大会名･行事名（正式名称を記載してください）</v>
      </c>
      <c r="O273" s="44" t="str">
        <f t="shared" si="76"/>
        <v>○○○○実行委員会</v>
      </c>
      <c r="P273" s="44" t="str">
        <f t="shared" si="77"/>
        <v>○○競技</v>
      </c>
      <c r="Q273" s="44">
        <f t="shared" si="78"/>
        <v>60</v>
      </c>
      <c r="R273" s="44">
        <f t="shared" si="79"/>
        <v>20</v>
      </c>
      <c r="S273" s="44" t="str">
        <f t="shared" si="80"/>
        <v>担当者名</v>
      </c>
      <c r="T273" s="44" t="str">
        <f t="shared" si="81"/>
        <v/>
      </c>
      <c r="U273" s="44" t="str">
        <f t="shared" si="82"/>
        <v/>
      </c>
      <c r="V273" s="44" t="str">
        <f t="shared" si="85"/>
        <v/>
      </c>
    </row>
    <row r="274" spans="1:22" ht="17.25" customHeight="1">
      <c r="A274" s="44" t="s">
        <v>242</v>
      </c>
      <c r="B274" s="44" t="s">
        <v>241</v>
      </c>
      <c r="C274" s="44" t="s">
        <v>226</v>
      </c>
      <c r="D274" s="44" t="s">
        <v>227</v>
      </c>
      <c r="E274" s="50">
        <v>6</v>
      </c>
      <c r="F274" s="44">
        <v>43</v>
      </c>
      <c r="G274" s="44">
        <f t="shared" ca="1" si="83"/>
        <v>0</v>
      </c>
      <c r="H274" s="44">
        <f t="shared" ca="1" si="71"/>
        <v>0</v>
      </c>
      <c r="I274" s="53" t="str">
        <f t="shared" ca="1" si="86"/>
        <v/>
      </c>
      <c r="J274" s="44" t="str">
        <f t="shared" ca="1" si="72"/>
        <v/>
      </c>
      <c r="K274" s="44" t="str">
        <f t="shared" ca="1" si="84"/>
        <v/>
      </c>
      <c r="L274" s="44">
        <f t="shared" ca="1" si="73"/>
        <v>0</v>
      </c>
      <c r="M274" s="44">
        <f t="shared" ca="1" si="74"/>
        <v>0</v>
      </c>
      <c r="N274" s="44" t="str">
        <f t="shared" si="75"/>
        <v>大会名･行事名（正式名称を記載してください）</v>
      </c>
      <c r="O274" s="44" t="str">
        <f t="shared" si="76"/>
        <v>○○○○実行委員会</v>
      </c>
      <c r="P274" s="44" t="str">
        <f t="shared" si="77"/>
        <v>○○競技</v>
      </c>
      <c r="Q274" s="44">
        <f t="shared" si="78"/>
        <v>60</v>
      </c>
      <c r="R274" s="44">
        <f t="shared" si="79"/>
        <v>20</v>
      </c>
      <c r="S274" s="44" t="str">
        <f t="shared" si="80"/>
        <v>担当者名</v>
      </c>
      <c r="T274" s="44" t="str">
        <f t="shared" si="81"/>
        <v/>
      </c>
      <c r="U274" s="44" t="str">
        <f t="shared" si="82"/>
        <v/>
      </c>
      <c r="V274" s="44" t="str">
        <f t="shared" si="85"/>
        <v/>
      </c>
    </row>
    <row r="275" spans="1:22" ht="17.25" customHeight="1">
      <c r="A275" s="44" t="s">
        <v>242</v>
      </c>
      <c r="B275" s="44" t="s">
        <v>241</v>
      </c>
      <c r="C275" s="44" t="s">
        <v>226</v>
      </c>
      <c r="D275" s="44" t="s">
        <v>227</v>
      </c>
      <c r="E275" s="50">
        <v>6</v>
      </c>
      <c r="F275" s="44">
        <v>44</v>
      </c>
      <c r="G275" s="44">
        <f t="shared" ca="1" si="83"/>
        <v>0</v>
      </c>
      <c r="H275" s="44">
        <f t="shared" ca="1" si="71"/>
        <v>0</v>
      </c>
      <c r="I275" s="53" t="str">
        <f t="shared" ca="1" si="86"/>
        <v/>
      </c>
      <c r="J275" s="44" t="str">
        <f t="shared" ca="1" si="72"/>
        <v/>
      </c>
      <c r="K275" s="44" t="str">
        <f t="shared" ca="1" si="84"/>
        <v/>
      </c>
      <c r="L275" s="44">
        <f t="shared" ca="1" si="73"/>
        <v>0</v>
      </c>
      <c r="M275" s="44">
        <f t="shared" ca="1" si="74"/>
        <v>0</v>
      </c>
      <c r="N275" s="44" t="str">
        <f t="shared" si="75"/>
        <v>大会名･行事名（正式名称を記載してください）</v>
      </c>
      <c r="O275" s="44" t="str">
        <f t="shared" si="76"/>
        <v>○○○○実行委員会</v>
      </c>
      <c r="P275" s="44" t="str">
        <f t="shared" si="77"/>
        <v>○○競技</v>
      </c>
      <c r="Q275" s="44">
        <f t="shared" si="78"/>
        <v>60</v>
      </c>
      <c r="R275" s="44">
        <f t="shared" si="79"/>
        <v>20</v>
      </c>
      <c r="S275" s="44" t="str">
        <f t="shared" si="80"/>
        <v>担当者名</v>
      </c>
      <c r="T275" s="44" t="str">
        <f t="shared" si="81"/>
        <v/>
      </c>
      <c r="U275" s="44" t="str">
        <f t="shared" si="82"/>
        <v/>
      </c>
      <c r="V275" s="44" t="str">
        <f t="shared" si="85"/>
        <v/>
      </c>
    </row>
    <row r="276" spans="1:22" ht="17.25" customHeight="1">
      <c r="A276" s="44" t="s">
        <v>242</v>
      </c>
      <c r="B276" s="44" t="s">
        <v>241</v>
      </c>
      <c r="C276" s="44" t="s">
        <v>226</v>
      </c>
      <c r="D276" s="44" t="s">
        <v>227</v>
      </c>
      <c r="E276" s="50">
        <v>6</v>
      </c>
      <c r="F276" s="44">
        <v>45</v>
      </c>
      <c r="G276" s="44">
        <f t="shared" ca="1" si="83"/>
        <v>0</v>
      </c>
      <c r="H276" s="44">
        <f t="shared" ca="1" si="71"/>
        <v>0</v>
      </c>
      <c r="I276" s="53" t="str">
        <f t="shared" ca="1" si="86"/>
        <v/>
      </c>
      <c r="J276" s="44" t="str">
        <f t="shared" ca="1" si="72"/>
        <v/>
      </c>
      <c r="K276" s="44" t="str">
        <f t="shared" ca="1" si="84"/>
        <v/>
      </c>
      <c r="L276" s="44">
        <f t="shared" ca="1" si="73"/>
        <v>0</v>
      </c>
      <c r="M276" s="44">
        <f t="shared" ca="1" si="74"/>
        <v>0</v>
      </c>
      <c r="N276" s="44" t="str">
        <f t="shared" si="75"/>
        <v>大会名･行事名（正式名称を記載してください）</v>
      </c>
      <c r="O276" s="44" t="str">
        <f t="shared" si="76"/>
        <v>○○○○実行委員会</v>
      </c>
      <c r="P276" s="44" t="str">
        <f t="shared" si="77"/>
        <v>○○競技</v>
      </c>
      <c r="Q276" s="44">
        <f t="shared" si="78"/>
        <v>60</v>
      </c>
      <c r="R276" s="44">
        <f t="shared" si="79"/>
        <v>20</v>
      </c>
      <c r="S276" s="44" t="str">
        <f t="shared" si="80"/>
        <v>担当者名</v>
      </c>
      <c r="T276" s="44" t="str">
        <f t="shared" si="81"/>
        <v/>
      </c>
      <c r="U276" s="44" t="str">
        <f t="shared" si="82"/>
        <v/>
      </c>
      <c r="V276" s="44" t="str">
        <f t="shared" si="85"/>
        <v/>
      </c>
    </row>
    <row r="277" spans="1:22" ht="17.25" customHeight="1">
      <c r="A277" s="44" t="s">
        <v>242</v>
      </c>
      <c r="B277" s="44" t="s">
        <v>241</v>
      </c>
      <c r="C277" s="44" t="s">
        <v>226</v>
      </c>
      <c r="D277" s="44" t="s">
        <v>227</v>
      </c>
      <c r="E277" s="50">
        <v>6</v>
      </c>
      <c r="F277" s="44">
        <v>46</v>
      </c>
      <c r="G277" s="44">
        <f t="shared" ca="1" si="83"/>
        <v>0</v>
      </c>
      <c r="H277" s="44">
        <f t="shared" ca="1" si="71"/>
        <v>0</v>
      </c>
      <c r="I277" s="53" t="str">
        <f t="shared" ca="1" si="86"/>
        <v/>
      </c>
      <c r="J277" s="44" t="str">
        <f t="shared" ca="1" si="72"/>
        <v/>
      </c>
      <c r="K277" s="44" t="str">
        <f t="shared" ca="1" si="84"/>
        <v/>
      </c>
      <c r="L277" s="44">
        <f t="shared" ca="1" si="73"/>
        <v>0</v>
      </c>
      <c r="M277" s="44">
        <f t="shared" ca="1" si="74"/>
        <v>0</v>
      </c>
      <c r="N277" s="44" t="str">
        <f t="shared" si="75"/>
        <v>大会名･行事名（正式名称を記載してください）</v>
      </c>
      <c r="O277" s="44" t="str">
        <f t="shared" si="76"/>
        <v>○○○○実行委員会</v>
      </c>
      <c r="P277" s="44" t="str">
        <f t="shared" si="77"/>
        <v>○○競技</v>
      </c>
      <c r="Q277" s="44">
        <f t="shared" si="78"/>
        <v>60</v>
      </c>
      <c r="R277" s="44">
        <f t="shared" si="79"/>
        <v>20</v>
      </c>
      <c r="S277" s="44" t="str">
        <f t="shared" si="80"/>
        <v>担当者名</v>
      </c>
      <c r="T277" s="44" t="str">
        <f t="shared" si="81"/>
        <v/>
      </c>
      <c r="U277" s="44" t="str">
        <f t="shared" si="82"/>
        <v/>
      </c>
      <c r="V277" s="44" t="str">
        <f t="shared" si="85"/>
        <v/>
      </c>
    </row>
    <row r="278" spans="1:22" ht="17.25" customHeight="1">
      <c r="A278" s="44" t="s">
        <v>242</v>
      </c>
      <c r="B278" s="44" t="s">
        <v>241</v>
      </c>
      <c r="C278" s="44" t="s">
        <v>228</v>
      </c>
      <c r="D278" s="44" t="s">
        <v>246</v>
      </c>
      <c r="E278" s="50">
        <v>7</v>
      </c>
      <c r="F278" s="44">
        <v>1</v>
      </c>
      <c r="G278" s="44" t="str">
        <f t="shared" ca="1" si="83"/>
        <v>14111</v>
      </c>
      <c r="H278" s="44" t="str">
        <f t="shared" ca="1" si="71"/>
        <v>総合体育館大アリーナ</v>
      </c>
      <c r="I278" s="53" t="str">
        <f t="shared" ca="1" si="86"/>
        <v/>
      </c>
      <c r="J278" s="44" t="str">
        <f t="shared" ca="1" si="72"/>
        <v/>
      </c>
      <c r="K278" s="44" t="str">
        <f t="shared" ca="1" si="84"/>
        <v/>
      </c>
      <c r="L278" s="44">
        <f t="shared" ca="1" si="73"/>
        <v>0</v>
      </c>
      <c r="M278" s="44">
        <f t="shared" ca="1" si="74"/>
        <v>0</v>
      </c>
      <c r="N278" s="44" t="str">
        <f t="shared" si="75"/>
        <v>大会名･行事名（正式名称を記載してください）</v>
      </c>
      <c r="O278" s="44" t="str">
        <f t="shared" si="76"/>
        <v>○○○○実行委員会</v>
      </c>
      <c r="P278" s="44" t="str">
        <f t="shared" si="77"/>
        <v>○○競技</v>
      </c>
      <c r="Q278" s="44">
        <f t="shared" si="78"/>
        <v>60</v>
      </c>
      <c r="R278" s="44">
        <f t="shared" si="79"/>
        <v>20</v>
      </c>
      <c r="S278" s="44" t="str">
        <f t="shared" si="80"/>
        <v>担当者名</v>
      </c>
      <c r="T278" s="44" t="str">
        <f t="shared" si="81"/>
        <v/>
      </c>
      <c r="U278" s="44" t="str">
        <f t="shared" si="82"/>
        <v/>
      </c>
      <c r="V278" s="44" t="str">
        <f t="shared" si="85"/>
        <v/>
      </c>
    </row>
    <row r="279" spans="1:22" ht="17.25" customHeight="1">
      <c r="A279" s="44" t="s">
        <v>242</v>
      </c>
      <c r="B279" s="44" t="s">
        <v>241</v>
      </c>
      <c r="C279" s="44" t="s">
        <v>228</v>
      </c>
      <c r="D279" s="44" t="s">
        <v>246</v>
      </c>
      <c r="E279" s="50">
        <v>7</v>
      </c>
      <c r="F279" s="44">
        <v>2</v>
      </c>
      <c r="G279" s="44" t="str">
        <f t="shared" ca="1" si="83"/>
        <v>14121</v>
      </c>
      <c r="H279" s="44" t="str">
        <f t="shared" ca="1" si="71"/>
        <v>総合体育館小アリーナ</v>
      </c>
      <c r="I279" s="53" t="str">
        <f t="shared" ca="1" si="86"/>
        <v/>
      </c>
      <c r="J279" s="44" t="str">
        <f t="shared" ca="1" si="72"/>
        <v/>
      </c>
      <c r="K279" s="44" t="str">
        <f t="shared" ca="1" si="84"/>
        <v/>
      </c>
      <c r="L279" s="44">
        <f t="shared" ca="1" si="73"/>
        <v>0</v>
      </c>
      <c r="M279" s="44">
        <f t="shared" ca="1" si="74"/>
        <v>0</v>
      </c>
      <c r="N279" s="44" t="str">
        <f t="shared" si="75"/>
        <v>大会名･行事名（正式名称を記載してください）</v>
      </c>
      <c r="O279" s="44" t="str">
        <f t="shared" si="76"/>
        <v>○○○○実行委員会</v>
      </c>
      <c r="P279" s="44" t="str">
        <f t="shared" si="77"/>
        <v>○○競技</v>
      </c>
      <c r="Q279" s="44">
        <f t="shared" si="78"/>
        <v>60</v>
      </c>
      <c r="R279" s="44">
        <f t="shared" si="79"/>
        <v>20</v>
      </c>
      <c r="S279" s="44" t="str">
        <f t="shared" si="80"/>
        <v>担当者名</v>
      </c>
      <c r="T279" s="44" t="str">
        <f t="shared" si="81"/>
        <v/>
      </c>
      <c r="U279" s="44" t="str">
        <f t="shared" si="82"/>
        <v/>
      </c>
      <c r="V279" s="44" t="str">
        <f t="shared" si="85"/>
        <v/>
      </c>
    </row>
    <row r="280" spans="1:22" ht="17.25" customHeight="1">
      <c r="A280" s="44" t="s">
        <v>242</v>
      </c>
      <c r="B280" s="44" t="s">
        <v>241</v>
      </c>
      <c r="C280" s="44" t="s">
        <v>228</v>
      </c>
      <c r="D280" s="44" t="s">
        <v>246</v>
      </c>
      <c r="E280" s="50">
        <v>7</v>
      </c>
      <c r="F280" s="44">
        <v>3</v>
      </c>
      <c r="G280" s="44" t="str">
        <f t="shared" ca="1" si="83"/>
        <v>14133</v>
      </c>
      <c r="H280" s="44" t="str">
        <f t="shared" ca="1" si="71"/>
        <v>総合体育館会議室</v>
      </c>
      <c r="I280" s="53" t="str">
        <f t="shared" ca="1" si="86"/>
        <v/>
      </c>
      <c r="J280" s="44" t="str">
        <f t="shared" ca="1" si="72"/>
        <v/>
      </c>
      <c r="K280" s="44" t="str">
        <f t="shared" ca="1" si="84"/>
        <v/>
      </c>
      <c r="L280" s="44">
        <f t="shared" ca="1" si="73"/>
        <v>0</v>
      </c>
      <c r="M280" s="44">
        <f t="shared" ca="1" si="74"/>
        <v>0</v>
      </c>
      <c r="N280" s="44" t="str">
        <f t="shared" si="75"/>
        <v>大会名･行事名（正式名称を記載してください）</v>
      </c>
      <c r="O280" s="44" t="str">
        <f t="shared" si="76"/>
        <v>○○○○実行委員会</v>
      </c>
      <c r="P280" s="44" t="str">
        <f t="shared" si="77"/>
        <v>○○競技</v>
      </c>
      <c r="Q280" s="44">
        <f t="shared" si="78"/>
        <v>60</v>
      </c>
      <c r="R280" s="44">
        <f t="shared" si="79"/>
        <v>20</v>
      </c>
      <c r="S280" s="44" t="str">
        <f t="shared" si="80"/>
        <v>担当者名</v>
      </c>
      <c r="T280" s="44" t="str">
        <f t="shared" si="81"/>
        <v/>
      </c>
      <c r="U280" s="44" t="str">
        <f t="shared" si="82"/>
        <v/>
      </c>
      <c r="V280" s="44" t="str">
        <f t="shared" si="85"/>
        <v/>
      </c>
    </row>
    <row r="281" spans="1:22" ht="17.25" customHeight="1">
      <c r="A281" s="44" t="s">
        <v>242</v>
      </c>
      <c r="B281" s="44" t="s">
        <v>241</v>
      </c>
      <c r="C281" s="44" t="s">
        <v>228</v>
      </c>
      <c r="D281" s="44" t="s">
        <v>246</v>
      </c>
      <c r="E281" s="50">
        <v>7</v>
      </c>
      <c r="F281" s="44">
        <v>4</v>
      </c>
      <c r="G281" s="44" t="str">
        <f t="shared" ca="1" si="83"/>
        <v>14217</v>
      </c>
      <c r="H281" s="44" t="str">
        <f t="shared" ca="1" si="71"/>
        <v>陸上競技場</v>
      </c>
      <c r="I281" s="53" t="str">
        <f t="shared" ca="1" si="86"/>
        <v/>
      </c>
      <c r="J281" s="44" t="str">
        <f t="shared" ca="1" si="72"/>
        <v/>
      </c>
      <c r="K281" s="44" t="str">
        <f t="shared" ca="1" si="84"/>
        <v/>
      </c>
      <c r="L281" s="44">
        <f t="shared" ca="1" si="73"/>
        <v>0</v>
      </c>
      <c r="M281" s="44">
        <f t="shared" ca="1" si="74"/>
        <v>0</v>
      </c>
      <c r="N281" s="44" t="str">
        <f t="shared" si="75"/>
        <v>大会名･行事名（正式名称を記載してください）</v>
      </c>
      <c r="O281" s="44" t="str">
        <f t="shared" si="76"/>
        <v>○○○○実行委員会</v>
      </c>
      <c r="P281" s="44" t="str">
        <f t="shared" si="77"/>
        <v>○○競技</v>
      </c>
      <c r="Q281" s="44">
        <f t="shared" si="78"/>
        <v>60</v>
      </c>
      <c r="R281" s="44">
        <f t="shared" si="79"/>
        <v>20</v>
      </c>
      <c r="S281" s="44" t="str">
        <f t="shared" si="80"/>
        <v>担当者名</v>
      </c>
      <c r="T281" s="44" t="str">
        <f t="shared" si="81"/>
        <v/>
      </c>
      <c r="U281" s="44" t="str">
        <f t="shared" si="82"/>
        <v/>
      </c>
      <c r="V281" s="44" t="str">
        <f t="shared" si="85"/>
        <v/>
      </c>
    </row>
    <row r="282" spans="1:22" ht="17.25" customHeight="1">
      <c r="A282" s="44" t="s">
        <v>242</v>
      </c>
      <c r="B282" s="44" t="s">
        <v>241</v>
      </c>
      <c r="C282" s="44" t="s">
        <v>228</v>
      </c>
      <c r="D282" s="44" t="s">
        <v>246</v>
      </c>
      <c r="E282" s="50">
        <v>7</v>
      </c>
      <c r="F282" s="44">
        <v>5</v>
      </c>
      <c r="G282" s="44" t="str">
        <f t="shared" ca="1" si="83"/>
        <v>14226</v>
      </c>
      <c r="H282" s="44" t="str">
        <f t="shared" ca="1" si="71"/>
        <v>サッカー場</v>
      </c>
      <c r="I282" s="53" t="str">
        <f t="shared" ca="1" si="86"/>
        <v/>
      </c>
      <c r="J282" s="44" t="str">
        <f t="shared" ca="1" si="72"/>
        <v/>
      </c>
      <c r="K282" s="44" t="str">
        <f t="shared" ca="1" si="84"/>
        <v/>
      </c>
      <c r="L282" s="44">
        <f t="shared" ca="1" si="73"/>
        <v>0</v>
      </c>
      <c r="M282" s="44">
        <f t="shared" ca="1" si="74"/>
        <v>0</v>
      </c>
      <c r="N282" s="44" t="str">
        <f t="shared" si="75"/>
        <v>大会名･行事名（正式名称を記載してください）</v>
      </c>
      <c r="O282" s="44" t="str">
        <f t="shared" si="76"/>
        <v>○○○○実行委員会</v>
      </c>
      <c r="P282" s="44" t="str">
        <f t="shared" si="77"/>
        <v>○○競技</v>
      </c>
      <c r="Q282" s="44">
        <f t="shared" si="78"/>
        <v>60</v>
      </c>
      <c r="R282" s="44">
        <f t="shared" si="79"/>
        <v>20</v>
      </c>
      <c r="S282" s="44" t="str">
        <f t="shared" si="80"/>
        <v>担当者名</v>
      </c>
      <c r="T282" s="44" t="str">
        <f t="shared" si="81"/>
        <v/>
      </c>
      <c r="U282" s="44" t="str">
        <f t="shared" si="82"/>
        <v/>
      </c>
      <c r="V282" s="44" t="str">
        <f t="shared" si="85"/>
        <v/>
      </c>
    </row>
    <row r="283" spans="1:22" ht="17.25" customHeight="1">
      <c r="A283" s="44" t="s">
        <v>242</v>
      </c>
      <c r="B283" s="44" t="s">
        <v>241</v>
      </c>
      <c r="C283" s="44" t="s">
        <v>228</v>
      </c>
      <c r="D283" s="44" t="s">
        <v>246</v>
      </c>
      <c r="E283" s="50">
        <v>7</v>
      </c>
      <c r="F283" s="44">
        <v>6</v>
      </c>
      <c r="G283" s="44" t="str">
        <f t="shared" ca="1" si="83"/>
        <v>14236</v>
      </c>
      <c r="H283" s="44" t="str">
        <f t="shared" ca="1" si="71"/>
        <v>多目的芝生広場</v>
      </c>
      <c r="I283" s="53" t="str">
        <f t="shared" ca="1" si="86"/>
        <v/>
      </c>
      <c r="J283" s="44" t="str">
        <f t="shared" ca="1" si="72"/>
        <v/>
      </c>
      <c r="K283" s="44" t="str">
        <f t="shared" ca="1" si="84"/>
        <v/>
      </c>
      <c r="L283" s="44">
        <f t="shared" ca="1" si="73"/>
        <v>0</v>
      </c>
      <c r="M283" s="44">
        <f t="shared" ca="1" si="74"/>
        <v>0</v>
      </c>
      <c r="N283" s="44" t="str">
        <f t="shared" si="75"/>
        <v>大会名･行事名（正式名称を記載してください）</v>
      </c>
      <c r="O283" s="44" t="str">
        <f t="shared" si="76"/>
        <v>○○○○実行委員会</v>
      </c>
      <c r="P283" s="44" t="str">
        <f t="shared" si="77"/>
        <v>○○競技</v>
      </c>
      <c r="Q283" s="44">
        <f t="shared" si="78"/>
        <v>60</v>
      </c>
      <c r="R283" s="44">
        <f t="shared" si="79"/>
        <v>20</v>
      </c>
      <c r="S283" s="44" t="str">
        <f t="shared" si="80"/>
        <v>担当者名</v>
      </c>
      <c r="T283" s="44" t="str">
        <f t="shared" si="81"/>
        <v/>
      </c>
      <c r="U283" s="44" t="str">
        <f t="shared" si="82"/>
        <v/>
      </c>
      <c r="V283" s="44" t="str">
        <f t="shared" si="85"/>
        <v/>
      </c>
    </row>
    <row r="284" spans="1:22" ht="17.25" customHeight="1">
      <c r="A284" s="44" t="s">
        <v>242</v>
      </c>
      <c r="B284" s="44" t="s">
        <v>241</v>
      </c>
      <c r="C284" s="44" t="s">
        <v>228</v>
      </c>
      <c r="D284" s="44" t="s">
        <v>246</v>
      </c>
      <c r="E284" s="50">
        <v>7</v>
      </c>
      <c r="F284" s="44">
        <v>7</v>
      </c>
      <c r="G284" s="44" t="str">
        <f t="shared" ca="1" si="83"/>
        <v>24414</v>
      </c>
      <c r="H284" s="44" t="str">
        <f t="shared" ca="1" si="71"/>
        <v>多目的広場(土グランド)</v>
      </c>
      <c r="I284" s="53" t="str">
        <f t="shared" ca="1" si="86"/>
        <v/>
      </c>
      <c r="J284" s="44" t="str">
        <f t="shared" ca="1" si="72"/>
        <v/>
      </c>
      <c r="K284" s="44" t="str">
        <f t="shared" ca="1" si="84"/>
        <v/>
      </c>
      <c r="L284" s="44">
        <f t="shared" ca="1" si="73"/>
        <v>0</v>
      </c>
      <c r="M284" s="44">
        <f t="shared" ca="1" si="74"/>
        <v>0</v>
      </c>
      <c r="N284" s="44" t="str">
        <f t="shared" si="75"/>
        <v>大会名･行事名（正式名称を記載してください）</v>
      </c>
      <c r="O284" s="44" t="str">
        <f t="shared" si="76"/>
        <v>○○○○実行委員会</v>
      </c>
      <c r="P284" s="44" t="str">
        <f t="shared" si="77"/>
        <v>○○競技</v>
      </c>
      <c r="Q284" s="44">
        <f t="shared" si="78"/>
        <v>60</v>
      </c>
      <c r="R284" s="44">
        <f t="shared" si="79"/>
        <v>20</v>
      </c>
      <c r="S284" s="44" t="str">
        <f t="shared" si="80"/>
        <v>担当者名</v>
      </c>
      <c r="T284" s="44" t="str">
        <f t="shared" si="81"/>
        <v/>
      </c>
      <c r="U284" s="44" t="str">
        <f t="shared" si="82"/>
        <v/>
      </c>
      <c r="V284" s="44" t="str">
        <f t="shared" si="85"/>
        <v/>
      </c>
    </row>
    <row r="285" spans="1:22" ht="17.25" customHeight="1">
      <c r="A285" s="44" t="s">
        <v>242</v>
      </c>
      <c r="B285" s="44" t="s">
        <v>241</v>
      </c>
      <c r="C285" s="44" t="s">
        <v>228</v>
      </c>
      <c r="D285" s="44" t="s">
        <v>246</v>
      </c>
      <c r="E285" s="50">
        <v>7</v>
      </c>
      <c r="F285" s="44">
        <v>8</v>
      </c>
      <c r="G285" s="44" t="str">
        <f t="shared" ca="1" si="83"/>
        <v>24517</v>
      </c>
      <c r="H285" s="44" t="str">
        <f t="shared" ca="1" si="71"/>
        <v>野球場</v>
      </c>
      <c r="I285" s="53" t="str">
        <f t="shared" ca="1" si="86"/>
        <v/>
      </c>
      <c r="J285" s="44" t="str">
        <f t="shared" ca="1" si="72"/>
        <v/>
      </c>
      <c r="K285" s="44" t="str">
        <f t="shared" ca="1" si="84"/>
        <v/>
      </c>
      <c r="L285" s="44">
        <f t="shared" ca="1" si="73"/>
        <v>0</v>
      </c>
      <c r="M285" s="44">
        <f t="shared" ca="1" si="74"/>
        <v>0</v>
      </c>
      <c r="N285" s="44" t="str">
        <f t="shared" si="75"/>
        <v>大会名･行事名（正式名称を記載してください）</v>
      </c>
      <c r="O285" s="44" t="str">
        <f t="shared" si="76"/>
        <v>○○○○実行委員会</v>
      </c>
      <c r="P285" s="44" t="str">
        <f t="shared" si="77"/>
        <v>○○競技</v>
      </c>
      <c r="Q285" s="44">
        <f t="shared" si="78"/>
        <v>60</v>
      </c>
      <c r="R285" s="44">
        <f t="shared" si="79"/>
        <v>20</v>
      </c>
      <c r="S285" s="44" t="str">
        <f t="shared" si="80"/>
        <v>担当者名</v>
      </c>
      <c r="T285" s="44" t="str">
        <f t="shared" si="81"/>
        <v/>
      </c>
      <c r="U285" s="44" t="str">
        <f t="shared" si="82"/>
        <v/>
      </c>
      <c r="V285" s="44" t="str">
        <f t="shared" si="85"/>
        <v/>
      </c>
    </row>
    <row r="286" spans="1:22" ht="17.25" customHeight="1">
      <c r="A286" s="44" t="s">
        <v>242</v>
      </c>
      <c r="B286" s="44" t="s">
        <v>241</v>
      </c>
      <c r="C286" s="44" t="s">
        <v>228</v>
      </c>
      <c r="D286" s="44" t="s">
        <v>246</v>
      </c>
      <c r="E286" s="50">
        <v>7</v>
      </c>
      <c r="F286" s="44">
        <v>9</v>
      </c>
      <c r="G286" s="44" t="str">
        <f t="shared" ca="1" si="83"/>
        <v>24612</v>
      </c>
      <c r="H286" s="44" t="str">
        <f t="shared" ca="1" si="71"/>
        <v>第一屋内運動場</v>
      </c>
      <c r="I286" s="53" t="str">
        <f t="shared" ca="1" si="86"/>
        <v/>
      </c>
      <c r="J286" s="44" t="str">
        <f t="shared" ca="1" si="72"/>
        <v/>
      </c>
      <c r="K286" s="44" t="str">
        <f t="shared" ca="1" si="84"/>
        <v/>
      </c>
      <c r="L286" s="44">
        <f t="shared" ca="1" si="73"/>
        <v>0</v>
      </c>
      <c r="M286" s="44">
        <f t="shared" ca="1" si="74"/>
        <v>0</v>
      </c>
      <c r="N286" s="44" t="str">
        <f t="shared" si="75"/>
        <v>大会名･行事名（正式名称を記載してください）</v>
      </c>
      <c r="O286" s="44" t="str">
        <f t="shared" si="76"/>
        <v>○○○○実行委員会</v>
      </c>
      <c r="P286" s="44" t="str">
        <f t="shared" si="77"/>
        <v>○○競技</v>
      </c>
      <c r="Q286" s="44">
        <f t="shared" si="78"/>
        <v>60</v>
      </c>
      <c r="R286" s="44">
        <f t="shared" si="79"/>
        <v>20</v>
      </c>
      <c r="S286" s="44" t="str">
        <f t="shared" si="80"/>
        <v>担当者名</v>
      </c>
      <c r="T286" s="44" t="str">
        <f t="shared" si="81"/>
        <v/>
      </c>
      <c r="U286" s="44" t="str">
        <f t="shared" si="82"/>
        <v/>
      </c>
      <c r="V286" s="44" t="str">
        <f t="shared" si="85"/>
        <v/>
      </c>
    </row>
    <row r="287" spans="1:22" ht="17.25" customHeight="1">
      <c r="A287" s="44" t="s">
        <v>242</v>
      </c>
      <c r="B287" s="44" t="s">
        <v>241</v>
      </c>
      <c r="C287" s="44" t="s">
        <v>228</v>
      </c>
      <c r="D287" s="44" t="s">
        <v>246</v>
      </c>
      <c r="E287" s="50">
        <v>7</v>
      </c>
      <c r="F287" s="44">
        <v>10</v>
      </c>
      <c r="G287" s="44" t="str">
        <f t="shared" ca="1" si="83"/>
        <v>24622</v>
      </c>
      <c r="H287" s="44" t="str">
        <f t="shared" ca="1" si="71"/>
        <v>第二屋内運動場</v>
      </c>
      <c r="I287" s="53" t="str">
        <f t="shared" ca="1" si="86"/>
        <v/>
      </c>
      <c r="J287" s="44" t="str">
        <f t="shared" ca="1" si="72"/>
        <v/>
      </c>
      <c r="K287" s="44" t="str">
        <f t="shared" ca="1" si="84"/>
        <v/>
      </c>
      <c r="L287" s="44">
        <f t="shared" ca="1" si="73"/>
        <v>0</v>
      </c>
      <c r="M287" s="44">
        <f t="shared" ca="1" si="74"/>
        <v>0</v>
      </c>
      <c r="N287" s="44" t="str">
        <f t="shared" si="75"/>
        <v>大会名･行事名（正式名称を記載してください）</v>
      </c>
      <c r="O287" s="44" t="str">
        <f t="shared" si="76"/>
        <v>○○○○実行委員会</v>
      </c>
      <c r="P287" s="44" t="str">
        <f t="shared" si="77"/>
        <v>○○競技</v>
      </c>
      <c r="Q287" s="44">
        <f t="shared" si="78"/>
        <v>60</v>
      </c>
      <c r="R287" s="44">
        <f t="shared" si="79"/>
        <v>20</v>
      </c>
      <c r="S287" s="44" t="str">
        <f t="shared" si="80"/>
        <v>担当者名</v>
      </c>
      <c r="T287" s="44" t="str">
        <f t="shared" si="81"/>
        <v/>
      </c>
      <c r="U287" s="44" t="str">
        <f t="shared" si="82"/>
        <v/>
      </c>
      <c r="V287" s="44" t="str">
        <f t="shared" si="85"/>
        <v/>
      </c>
    </row>
    <row r="288" spans="1:22" ht="17.25" customHeight="1">
      <c r="A288" s="44" t="s">
        <v>242</v>
      </c>
      <c r="B288" s="44" t="s">
        <v>241</v>
      </c>
      <c r="C288" s="44" t="s">
        <v>228</v>
      </c>
      <c r="D288" s="44" t="s">
        <v>246</v>
      </c>
      <c r="E288" s="50">
        <v>7</v>
      </c>
      <c r="F288" s="44">
        <v>11</v>
      </c>
      <c r="G288" s="44" t="str">
        <f t="shared" ca="1" si="83"/>
        <v>24633</v>
      </c>
      <c r="H288" s="44" t="str">
        <f t="shared" ca="1" si="71"/>
        <v>第二屋内運動場会議室</v>
      </c>
      <c r="I288" s="53" t="str">
        <f t="shared" ca="1" si="86"/>
        <v/>
      </c>
      <c r="J288" s="44" t="str">
        <f t="shared" ca="1" si="72"/>
        <v/>
      </c>
      <c r="K288" s="44" t="str">
        <f t="shared" ca="1" si="84"/>
        <v/>
      </c>
      <c r="L288" s="44">
        <f t="shared" ca="1" si="73"/>
        <v>0</v>
      </c>
      <c r="M288" s="44">
        <f t="shared" ca="1" si="74"/>
        <v>0</v>
      </c>
      <c r="N288" s="44" t="str">
        <f t="shared" si="75"/>
        <v>大会名･行事名（正式名称を記載してください）</v>
      </c>
      <c r="O288" s="44" t="str">
        <f t="shared" si="76"/>
        <v>○○○○実行委員会</v>
      </c>
      <c r="P288" s="44" t="str">
        <f t="shared" si="77"/>
        <v>○○競技</v>
      </c>
      <c r="Q288" s="44">
        <f t="shared" si="78"/>
        <v>60</v>
      </c>
      <c r="R288" s="44">
        <f t="shared" si="79"/>
        <v>20</v>
      </c>
      <c r="S288" s="44" t="str">
        <f t="shared" si="80"/>
        <v>担当者名</v>
      </c>
      <c r="T288" s="44" t="str">
        <f t="shared" si="81"/>
        <v/>
      </c>
      <c r="U288" s="44" t="str">
        <f t="shared" si="82"/>
        <v/>
      </c>
      <c r="V288" s="44" t="str">
        <f t="shared" si="85"/>
        <v/>
      </c>
    </row>
    <row r="289" spans="1:22" ht="17.25" customHeight="1">
      <c r="A289" s="44" t="s">
        <v>242</v>
      </c>
      <c r="B289" s="44" t="s">
        <v>241</v>
      </c>
      <c r="C289" s="44" t="s">
        <v>228</v>
      </c>
      <c r="D289" s="44" t="s">
        <v>246</v>
      </c>
      <c r="E289" s="50">
        <v>7</v>
      </c>
      <c r="F289" s="44">
        <v>12</v>
      </c>
      <c r="G289" s="44" t="str">
        <f t="shared" ca="1" si="83"/>
        <v>24715</v>
      </c>
      <c r="H289" s="44" t="str">
        <f t="shared" ca="1" si="71"/>
        <v>全天候庭球場(ABCD面)</v>
      </c>
      <c r="I289" s="53" t="str">
        <f t="shared" ca="1" si="86"/>
        <v/>
      </c>
      <c r="J289" s="44" t="str">
        <f t="shared" ca="1" si="72"/>
        <v/>
      </c>
      <c r="K289" s="44" t="str">
        <f t="shared" ca="1" si="84"/>
        <v/>
      </c>
      <c r="L289" s="44">
        <f t="shared" ca="1" si="73"/>
        <v>0</v>
      </c>
      <c r="M289" s="44">
        <f t="shared" ca="1" si="74"/>
        <v>0</v>
      </c>
      <c r="N289" s="44" t="str">
        <f t="shared" si="75"/>
        <v>大会名･行事名（正式名称を記載してください）</v>
      </c>
      <c r="O289" s="44" t="str">
        <f t="shared" si="76"/>
        <v>○○○○実行委員会</v>
      </c>
      <c r="P289" s="44" t="str">
        <f t="shared" si="77"/>
        <v>○○競技</v>
      </c>
      <c r="Q289" s="44">
        <f t="shared" si="78"/>
        <v>60</v>
      </c>
      <c r="R289" s="44">
        <f t="shared" si="79"/>
        <v>20</v>
      </c>
      <c r="S289" s="44" t="str">
        <f t="shared" si="80"/>
        <v>担当者名</v>
      </c>
      <c r="T289" s="44" t="str">
        <f t="shared" si="81"/>
        <v/>
      </c>
      <c r="U289" s="44" t="str">
        <f t="shared" si="82"/>
        <v/>
      </c>
      <c r="V289" s="44" t="str">
        <f t="shared" si="85"/>
        <v/>
      </c>
    </row>
    <row r="290" spans="1:22" ht="17.25" customHeight="1">
      <c r="A290" s="44" t="s">
        <v>242</v>
      </c>
      <c r="B290" s="44" t="s">
        <v>241</v>
      </c>
      <c r="C290" s="44" t="s">
        <v>228</v>
      </c>
      <c r="D290" s="44" t="s">
        <v>246</v>
      </c>
      <c r="E290" s="50">
        <v>7</v>
      </c>
      <c r="F290" s="44">
        <v>13</v>
      </c>
      <c r="G290" s="44" t="str">
        <f t="shared" ca="1" si="83"/>
        <v>24725</v>
      </c>
      <c r="H290" s="44" t="str">
        <f t="shared" ca="1" si="71"/>
        <v>全天候庭球場(EFGH面)</v>
      </c>
      <c r="I290" s="53" t="str">
        <f t="shared" ca="1" si="86"/>
        <v/>
      </c>
      <c r="J290" s="44" t="str">
        <f t="shared" ca="1" si="72"/>
        <v/>
      </c>
      <c r="K290" s="44" t="str">
        <f t="shared" ca="1" si="84"/>
        <v/>
      </c>
      <c r="L290" s="44">
        <f t="shared" ca="1" si="73"/>
        <v>0</v>
      </c>
      <c r="M290" s="44">
        <f t="shared" ca="1" si="74"/>
        <v>0</v>
      </c>
      <c r="N290" s="44" t="str">
        <f t="shared" si="75"/>
        <v>大会名･行事名（正式名称を記載してください）</v>
      </c>
      <c r="O290" s="44" t="str">
        <f t="shared" si="76"/>
        <v>○○○○実行委員会</v>
      </c>
      <c r="P290" s="44" t="str">
        <f t="shared" si="77"/>
        <v>○○競技</v>
      </c>
      <c r="Q290" s="44">
        <f t="shared" si="78"/>
        <v>60</v>
      </c>
      <c r="R290" s="44">
        <f t="shared" si="79"/>
        <v>20</v>
      </c>
      <c r="S290" s="44" t="str">
        <f t="shared" si="80"/>
        <v>担当者名</v>
      </c>
      <c r="T290" s="44" t="str">
        <f t="shared" si="81"/>
        <v/>
      </c>
      <c r="U290" s="44" t="str">
        <f t="shared" si="82"/>
        <v/>
      </c>
      <c r="V290" s="44" t="str">
        <f t="shared" si="85"/>
        <v/>
      </c>
    </row>
    <row r="291" spans="1:22" ht="17.25" customHeight="1">
      <c r="A291" s="44" t="s">
        <v>242</v>
      </c>
      <c r="B291" s="44" t="s">
        <v>241</v>
      </c>
      <c r="C291" s="44" t="s">
        <v>228</v>
      </c>
      <c r="D291" s="44" t="s">
        <v>246</v>
      </c>
      <c r="E291" s="50">
        <v>7</v>
      </c>
      <c r="F291" s="44">
        <v>14</v>
      </c>
      <c r="G291" s="44" t="str">
        <f t="shared" ca="1" si="83"/>
        <v>24816</v>
      </c>
      <c r="H291" s="44" t="str">
        <f t="shared" ca="1" si="71"/>
        <v>マレットゴルフ場</v>
      </c>
      <c r="I291" s="53" t="str">
        <f t="shared" ca="1" si="86"/>
        <v/>
      </c>
      <c r="J291" s="44" t="str">
        <f t="shared" ca="1" si="72"/>
        <v/>
      </c>
      <c r="K291" s="44" t="str">
        <f t="shared" ca="1" si="84"/>
        <v/>
      </c>
      <c r="L291" s="44">
        <f t="shared" ca="1" si="73"/>
        <v>0</v>
      </c>
      <c r="M291" s="44">
        <f t="shared" ca="1" si="74"/>
        <v>0</v>
      </c>
      <c r="N291" s="44" t="str">
        <f t="shared" si="75"/>
        <v>大会名･行事名（正式名称を記載してください）</v>
      </c>
      <c r="O291" s="44" t="str">
        <f t="shared" si="76"/>
        <v>○○○○実行委員会</v>
      </c>
      <c r="P291" s="44" t="str">
        <f t="shared" si="77"/>
        <v>○○競技</v>
      </c>
      <c r="Q291" s="44">
        <f t="shared" si="78"/>
        <v>60</v>
      </c>
      <c r="R291" s="44">
        <f t="shared" si="79"/>
        <v>20</v>
      </c>
      <c r="S291" s="44" t="str">
        <f t="shared" si="80"/>
        <v>担当者名</v>
      </c>
      <c r="T291" s="44" t="str">
        <f t="shared" si="81"/>
        <v/>
      </c>
      <c r="U291" s="44" t="str">
        <f t="shared" si="82"/>
        <v/>
      </c>
      <c r="V291" s="44" t="str">
        <f t="shared" si="85"/>
        <v/>
      </c>
    </row>
    <row r="292" spans="1:22" ht="17.25" customHeight="1">
      <c r="A292" s="44" t="s">
        <v>242</v>
      </c>
      <c r="B292" s="44" t="s">
        <v>241</v>
      </c>
      <c r="C292" s="44" t="s">
        <v>228</v>
      </c>
      <c r="D292" s="44" t="s">
        <v>246</v>
      </c>
      <c r="E292" s="50">
        <v>7</v>
      </c>
      <c r="F292" s="44">
        <v>15</v>
      </c>
      <c r="G292" s="44" t="str">
        <f t="shared" ca="1" si="83"/>
        <v>24913</v>
      </c>
      <c r="H292" s="44" t="str">
        <f t="shared" ca="1" si="71"/>
        <v>弓道場</v>
      </c>
      <c r="I292" s="53" t="str">
        <f t="shared" ca="1" si="86"/>
        <v/>
      </c>
      <c r="J292" s="44" t="str">
        <f t="shared" ca="1" si="72"/>
        <v/>
      </c>
      <c r="K292" s="44" t="str">
        <f t="shared" ca="1" si="84"/>
        <v/>
      </c>
      <c r="L292" s="44">
        <f t="shared" ca="1" si="73"/>
        <v>0</v>
      </c>
      <c r="M292" s="44">
        <f t="shared" ca="1" si="74"/>
        <v>0</v>
      </c>
      <c r="N292" s="44" t="str">
        <f t="shared" si="75"/>
        <v>大会名･行事名（正式名称を記載してください）</v>
      </c>
      <c r="O292" s="44" t="str">
        <f t="shared" si="76"/>
        <v>○○○○実行委員会</v>
      </c>
      <c r="P292" s="44" t="str">
        <f t="shared" si="77"/>
        <v>○○競技</v>
      </c>
      <c r="Q292" s="44">
        <f t="shared" si="78"/>
        <v>60</v>
      </c>
      <c r="R292" s="44">
        <f t="shared" si="79"/>
        <v>20</v>
      </c>
      <c r="S292" s="44" t="str">
        <f t="shared" si="80"/>
        <v>担当者名</v>
      </c>
      <c r="T292" s="44" t="str">
        <f t="shared" si="81"/>
        <v/>
      </c>
      <c r="U292" s="44" t="str">
        <f t="shared" si="82"/>
        <v/>
      </c>
      <c r="V292" s="44" t="str">
        <f t="shared" si="85"/>
        <v/>
      </c>
    </row>
    <row r="293" spans="1:22" ht="17.25" customHeight="1">
      <c r="A293" s="44" t="s">
        <v>242</v>
      </c>
      <c r="B293" s="44" t="s">
        <v>241</v>
      </c>
      <c r="C293" s="44" t="s">
        <v>228</v>
      </c>
      <c r="D293" s="44" t="s">
        <v>246</v>
      </c>
      <c r="E293" s="50">
        <v>7</v>
      </c>
      <c r="F293" s="44">
        <v>16</v>
      </c>
      <c r="G293" s="44" t="str">
        <f t="shared" ca="1" si="83"/>
        <v>51111</v>
      </c>
      <c r="H293" s="44" t="str">
        <f t="shared" ca="1" si="71"/>
        <v>B&amp;G体育館第1体育室</v>
      </c>
      <c r="I293" s="53" t="str">
        <f t="shared" ca="1" si="86"/>
        <v/>
      </c>
      <c r="J293" s="44" t="str">
        <f t="shared" ca="1" si="72"/>
        <v/>
      </c>
      <c r="K293" s="44" t="str">
        <f t="shared" ca="1" si="84"/>
        <v/>
      </c>
      <c r="L293" s="44">
        <f t="shared" ca="1" si="73"/>
        <v>0</v>
      </c>
      <c r="M293" s="44">
        <f t="shared" ca="1" si="74"/>
        <v>0</v>
      </c>
      <c r="N293" s="44" t="str">
        <f t="shared" si="75"/>
        <v>大会名･行事名（正式名称を記載してください）</v>
      </c>
      <c r="O293" s="44" t="str">
        <f t="shared" si="76"/>
        <v>○○○○実行委員会</v>
      </c>
      <c r="P293" s="44" t="str">
        <f t="shared" si="77"/>
        <v>○○競技</v>
      </c>
      <c r="Q293" s="44">
        <f t="shared" si="78"/>
        <v>60</v>
      </c>
      <c r="R293" s="44">
        <f t="shared" si="79"/>
        <v>20</v>
      </c>
      <c r="S293" s="44" t="str">
        <f t="shared" si="80"/>
        <v>担当者名</v>
      </c>
      <c r="T293" s="44" t="str">
        <f t="shared" si="81"/>
        <v/>
      </c>
      <c r="U293" s="44" t="str">
        <f t="shared" si="82"/>
        <v/>
      </c>
      <c r="V293" s="44" t="str">
        <f t="shared" si="85"/>
        <v/>
      </c>
    </row>
    <row r="294" spans="1:22" ht="17.25" customHeight="1">
      <c r="A294" s="44" t="s">
        <v>242</v>
      </c>
      <c r="B294" s="44" t="s">
        <v>241</v>
      </c>
      <c r="C294" s="44" t="s">
        <v>228</v>
      </c>
      <c r="D294" s="44" t="s">
        <v>246</v>
      </c>
      <c r="E294" s="50">
        <v>7</v>
      </c>
      <c r="F294" s="44">
        <v>17</v>
      </c>
      <c r="G294" s="44" t="str">
        <f t="shared" ca="1" si="83"/>
        <v>51123</v>
      </c>
      <c r="H294" s="44" t="str">
        <f t="shared" ca="1" si="71"/>
        <v>B&amp;G体育館第2体育室(武道場)</v>
      </c>
      <c r="I294" s="53" t="str">
        <f t="shared" ca="1" si="86"/>
        <v/>
      </c>
      <c r="J294" s="44" t="str">
        <f t="shared" ca="1" si="72"/>
        <v/>
      </c>
      <c r="K294" s="44" t="str">
        <f t="shared" ca="1" si="84"/>
        <v/>
      </c>
      <c r="L294" s="44">
        <f t="shared" ca="1" si="73"/>
        <v>0</v>
      </c>
      <c r="M294" s="44">
        <f t="shared" ca="1" si="74"/>
        <v>0</v>
      </c>
      <c r="N294" s="44" t="str">
        <f t="shared" si="75"/>
        <v>大会名･行事名（正式名称を記載してください）</v>
      </c>
      <c r="O294" s="44" t="str">
        <f t="shared" si="76"/>
        <v>○○○○実行委員会</v>
      </c>
      <c r="P294" s="44" t="str">
        <f t="shared" si="77"/>
        <v>○○競技</v>
      </c>
      <c r="Q294" s="44">
        <f t="shared" si="78"/>
        <v>60</v>
      </c>
      <c r="R294" s="44">
        <f t="shared" si="79"/>
        <v>20</v>
      </c>
      <c r="S294" s="44" t="str">
        <f t="shared" si="80"/>
        <v>担当者名</v>
      </c>
      <c r="T294" s="44" t="str">
        <f t="shared" si="81"/>
        <v/>
      </c>
      <c r="U294" s="44" t="str">
        <f t="shared" si="82"/>
        <v/>
      </c>
      <c r="V294" s="44" t="str">
        <f t="shared" si="85"/>
        <v/>
      </c>
    </row>
    <row r="295" spans="1:22" ht="17.25" customHeight="1">
      <c r="A295" s="44" t="s">
        <v>242</v>
      </c>
      <c r="B295" s="44" t="s">
        <v>241</v>
      </c>
      <c r="C295" s="44" t="s">
        <v>228</v>
      </c>
      <c r="D295" s="44" t="s">
        <v>246</v>
      </c>
      <c r="E295" s="50">
        <v>7</v>
      </c>
      <c r="F295" s="44">
        <v>18</v>
      </c>
      <c r="G295" s="44" t="str">
        <f t="shared" ca="1" si="83"/>
        <v>51214</v>
      </c>
      <c r="H295" s="44" t="str">
        <f t="shared" ca="1" si="71"/>
        <v>平運動場</v>
      </c>
      <c r="I295" s="53" t="str">
        <f t="shared" ca="1" si="86"/>
        <v/>
      </c>
      <c r="J295" s="44" t="str">
        <f t="shared" ca="1" si="72"/>
        <v/>
      </c>
      <c r="K295" s="44" t="str">
        <f t="shared" ca="1" si="84"/>
        <v/>
      </c>
      <c r="L295" s="44">
        <f t="shared" ca="1" si="73"/>
        <v>0</v>
      </c>
      <c r="M295" s="44">
        <f t="shared" ca="1" si="74"/>
        <v>0</v>
      </c>
      <c r="N295" s="44" t="str">
        <f t="shared" si="75"/>
        <v>大会名･行事名（正式名称を記載してください）</v>
      </c>
      <c r="O295" s="44" t="str">
        <f t="shared" si="76"/>
        <v>○○○○実行委員会</v>
      </c>
      <c r="P295" s="44" t="str">
        <f t="shared" si="77"/>
        <v>○○競技</v>
      </c>
      <c r="Q295" s="44">
        <f t="shared" si="78"/>
        <v>60</v>
      </c>
      <c r="R295" s="44">
        <f t="shared" si="79"/>
        <v>20</v>
      </c>
      <c r="S295" s="44" t="str">
        <f t="shared" si="80"/>
        <v>担当者名</v>
      </c>
      <c r="T295" s="44" t="str">
        <f t="shared" si="81"/>
        <v/>
      </c>
      <c r="U295" s="44" t="str">
        <f t="shared" si="82"/>
        <v/>
      </c>
      <c r="V295" s="44" t="str">
        <f t="shared" si="85"/>
        <v/>
      </c>
    </row>
    <row r="296" spans="1:22" ht="17.25" customHeight="1">
      <c r="A296" s="44" t="s">
        <v>242</v>
      </c>
      <c r="B296" s="44" t="s">
        <v>241</v>
      </c>
      <c r="C296" s="44" t="s">
        <v>228</v>
      </c>
      <c r="D296" s="44" t="s">
        <v>246</v>
      </c>
      <c r="E296" s="50">
        <v>7</v>
      </c>
      <c r="F296" s="44">
        <v>19</v>
      </c>
      <c r="G296" s="44" t="str">
        <f t="shared" ca="1" si="83"/>
        <v>51314</v>
      </c>
      <c r="H296" s="44" t="str">
        <f t="shared" ca="1" si="71"/>
        <v>平野球場</v>
      </c>
      <c r="I296" s="53" t="str">
        <f t="shared" ca="1" si="86"/>
        <v/>
      </c>
      <c r="J296" s="44" t="str">
        <f t="shared" ca="1" si="72"/>
        <v/>
      </c>
      <c r="K296" s="44" t="str">
        <f t="shared" ca="1" si="84"/>
        <v/>
      </c>
      <c r="L296" s="44">
        <f t="shared" ca="1" si="73"/>
        <v>0</v>
      </c>
      <c r="M296" s="44">
        <f t="shared" ca="1" si="74"/>
        <v>0</v>
      </c>
      <c r="N296" s="44" t="str">
        <f t="shared" si="75"/>
        <v>大会名･行事名（正式名称を記載してください）</v>
      </c>
      <c r="O296" s="44" t="str">
        <f t="shared" si="76"/>
        <v>○○○○実行委員会</v>
      </c>
      <c r="P296" s="44" t="str">
        <f t="shared" si="77"/>
        <v>○○競技</v>
      </c>
      <c r="Q296" s="44">
        <f t="shared" si="78"/>
        <v>60</v>
      </c>
      <c r="R296" s="44">
        <f t="shared" si="79"/>
        <v>20</v>
      </c>
      <c r="S296" s="44" t="str">
        <f t="shared" si="80"/>
        <v>担当者名</v>
      </c>
      <c r="T296" s="44" t="str">
        <f t="shared" si="81"/>
        <v/>
      </c>
      <c r="U296" s="44" t="str">
        <f t="shared" si="82"/>
        <v/>
      </c>
      <c r="V296" s="44" t="str">
        <f t="shared" si="85"/>
        <v/>
      </c>
    </row>
    <row r="297" spans="1:22" ht="17.25" customHeight="1">
      <c r="A297" s="44" t="s">
        <v>242</v>
      </c>
      <c r="B297" s="44" t="s">
        <v>241</v>
      </c>
      <c r="C297" s="44" t="s">
        <v>228</v>
      </c>
      <c r="D297" s="44" t="s">
        <v>246</v>
      </c>
      <c r="E297" s="50">
        <v>7</v>
      </c>
      <c r="F297" s="44">
        <v>20</v>
      </c>
      <c r="G297" s="44" t="str">
        <f t="shared" ca="1" si="83"/>
        <v>52111</v>
      </c>
      <c r="H297" s="44" t="str">
        <f t="shared" ca="1" si="71"/>
        <v>西公園体育館</v>
      </c>
      <c r="I297" s="53" t="str">
        <f t="shared" ca="1" si="86"/>
        <v/>
      </c>
      <c r="J297" s="44" t="str">
        <f t="shared" ca="1" si="72"/>
        <v/>
      </c>
      <c r="K297" s="44" t="str">
        <f t="shared" ca="1" si="84"/>
        <v/>
      </c>
      <c r="L297" s="44">
        <f t="shared" ca="1" si="73"/>
        <v>0</v>
      </c>
      <c r="M297" s="44">
        <f t="shared" ca="1" si="74"/>
        <v>0</v>
      </c>
      <c r="N297" s="44" t="str">
        <f t="shared" si="75"/>
        <v>大会名･行事名（正式名称を記載してください）</v>
      </c>
      <c r="O297" s="44" t="str">
        <f t="shared" si="76"/>
        <v>○○○○実行委員会</v>
      </c>
      <c r="P297" s="44" t="str">
        <f t="shared" si="77"/>
        <v>○○競技</v>
      </c>
      <c r="Q297" s="44">
        <f t="shared" si="78"/>
        <v>60</v>
      </c>
      <c r="R297" s="44">
        <f t="shared" si="79"/>
        <v>20</v>
      </c>
      <c r="S297" s="44" t="str">
        <f t="shared" si="80"/>
        <v>担当者名</v>
      </c>
      <c r="T297" s="44" t="str">
        <f t="shared" si="81"/>
        <v/>
      </c>
      <c r="U297" s="44" t="str">
        <f t="shared" si="82"/>
        <v/>
      </c>
      <c r="V297" s="44" t="str">
        <f t="shared" si="85"/>
        <v/>
      </c>
    </row>
    <row r="298" spans="1:22" ht="17.25" customHeight="1">
      <c r="A298" s="44" t="s">
        <v>242</v>
      </c>
      <c r="B298" s="44" t="s">
        <v>241</v>
      </c>
      <c r="C298" s="44" t="s">
        <v>228</v>
      </c>
      <c r="D298" s="44" t="s">
        <v>246</v>
      </c>
      <c r="E298" s="50">
        <v>7</v>
      </c>
      <c r="F298" s="44">
        <v>21</v>
      </c>
      <c r="G298" s="44">
        <f t="shared" ca="1" si="83"/>
        <v>0</v>
      </c>
      <c r="H298" s="44" t="str">
        <f t="shared" ca="1" si="71"/>
        <v>西公園運動場</v>
      </c>
      <c r="I298" s="53" t="str">
        <f t="shared" ca="1" si="86"/>
        <v/>
      </c>
      <c r="J298" s="44" t="str">
        <f t="shared" ca="1" si="72"/>
        <v/>
      </c>
      <c r="K298" s="44" t="str">
        <f t="shared" ca="1" si="84"/>
        <v/>
      </c>
      <c r="L298" s="44">
        <f t="shared" ca="1" si="73"/>
        <v>0</v>
      </c>
      <c r="M298" s="44">
        <f t="shared" ca="1" si="74"/>
        <v>0</v>
      </c>
      <c r="N298" s="44" t="str">
        <f t="shared" si="75"/>
        <v>大会名･行事名（正式名称を記載してください）</v>
      </c>
      <c r="O298" s="44" t="str">
        <f t="shared" si="76"/>
        <v>○○○○実行委員会</v>
      </c>
      <c r="P298" s="44" t="str">
        <f t="shared" si="77"/>
        <v>○○競技</v>
      </c>
      <c r="Q298" s="44">
        <f t="shared" si="78"/>
        <v>60</v>
      </c>
      <c r="R298" s="44">
        <f t="shared" si="79"/>
        <v>20</v>
      </c>
      <c r="S298" s="44" t="str">
        <f t="shared" si="80"/>
        <v>担当者名</v>
      </c>
      <c r="T298" s="44" t="str">
        <f t="shared" si="81"/>
        <v/>
      </c>
      <c r="U298" s="44" t="str">
        <f t="shared" si="82"/>
        <v/>
      </c>
      <c r="V298" s="44" t="str">
        <f t="shared" si="85"/>
        <v/>
      </c>
    </row>
    <row r="299" spans="1:22" ht="17.25" customHeight="1">
      <c r="A299" s="44" t="s">
        <v>242</v>
      </c>
      <c r="B299" s="44" t="s">
        <v>241</v>
      </c>
      <c r="C299" s="44" t="s">
        <v>228</v>
      </c>
      <c r="D299" s="44" t="s">
        <v>246</v>
      </c>
      <c r="E299" s="50">
        <v>7</v>
      </c>
      <c r="F299" s="44">
        <v>22</v>
      </c>
      <c r="G299" s="44">
        <f t="shared" ca="1" si="83"/>
        <v>0</v>
      </c>
      <c r="H299" s="44" t="str">
        <f t="shared" ca="1" si="71"/>
        <v>大町市旧西小学校体育館</v>
      </c>
      <c r="I299" s="53" t="str">
        <f t="shared" ca="1" si="86"/>
        <v/>
      </c>
      <c r="J299" s="44" t="str">
        <f t="shared" ca="1" si="72"/>
        <v/>
      </c>
      <c r="K299" s="44" t="str">
        <f t="shared" ca="1" si="84"/>
        <v/>
      </c>
      <c r="L299" s="44">
        <f t="shared" ca="1" si="73"/>
        <v>0</v>
      </c>
      <c r="M299" s="44">
        <f t="shared" ca="1" si="74"/>
        <v>0</v>
      </c>
      <c r="N299" s="44" t="str">
        <f t="shared" si="75"/>
        <v>大会名･行事名（正式名称を記載してください）</v>
      </c>
      <c r="O299" s="44" t="str">
        <f t="shared" si="76"/>
        <v>○○○○実行委員会</v>
      </c>
      <c r="P299" s="44" t="str">
        <f t="shared" si="77"/>
        <v>○○競技</v>
      </c>
      <c r="Q299" s="44">
        <f t="shared" si="78"/>
        <v>60</v>
      </c>
      <c r="R299" s="44">
        <f t="shared" si="79"/>
        <v>20</v>
      </c>
      <c r="S299" s="44" t="str">
        <f t="shared" si="80"/>
        <v>担当者名</v>
      </c>
      <c r="T299" s="44" t="str">
        <f t="shared" si="81"/>
        <v/>
      </c>
      <c r="U299" s="44" t="str">
        <f t="shared" si="82"/>
        <v/>
      </c>
      <c r="V299" s="44" t="str">
        <f t="shared" si="85"/>
        <v/>
      </c>
    </row>
    <row r="300" spans="1:22" ht="17.25" customHeight="1">
      <c r="A300" s="44" t="s">
        <v>242</v>
      </c>
      <c r="B300" s="44" t="s">
        <v>241</v>
      </c>
      <c r="C300" s="44" t="s">
        <v>228</v>
      </c>
      <c r="D300" s="44" t="s">
        <v>246</v>
      </c>
      <c r="E300" s="50">
        <v>7</v>
      </c>
      <c r="F300" s="44">
        <v>23</v>
      </c>
      <c r="G300" s="44" t="str">
        <f t="shared" ca="1" si="83"/>
        <v>52214</v>
      </c>
      <c r="H300" s="44" t="str">
        <f t="shared" ca="1" si="71"/>
        <v>大町市旧西小学校運動場</v>
      </c>
      <c r="I300" s="53" t="str">
        <f t="shared" ca="1" si="86"/>
        <v/>
      </c>
      <c r="J300" s="44" t="str">
        <f t="shared" ca="1" si="72"/>
        <v/>
      </c>
      <c r="K300" s="44" t="str">
        <f t="shared" ca="1" si="84"/>
        <v/>
      </c>
      <c r="L300" s="44">
        <f t="shared" ca="1" si="73"/>
        <v>0</v>
      </c>
      <c r="M300" s="44">
        <f t="shared" ca="1" si="74"/>
        <v>0</v>
      </c>
      <c r="N300" s="44" t="str">
        <f t="shared" si="75"/>
        <v>大会名･行事名（正式名称を記載してください）</v>
      </c>
      <c r="O300" s="44" t="str">
        <f t="shared" si="76"/>
        <v>○○○○実行委員会</v>
      </c>
      <c r="P300" s="44" t="str">
        <f t="shared" si="77"/>
        <v>○○競技</v>
      </c>
      <c r="Q300" s="44">
        <f t="shared" si="78"/>
        <v>60</v>
      </c>
      <c r="R300" s="44">
        <f t="shared" si="79"/>
        <v>20</v>
      </c>
      <c r="S300" s="44" t="str">
        <f t="shared" si="80"/>
        <v>担当者名</v>
      </c>
      <c r="T300" s="44" t="str">
        <f t="shared" si="81"/>
        <v/>
      </c>
      <c r="U300" s="44" t="str">
        <f t="shared" si="82"/>
        <v/>
      </c>
      <c r="V300" s="44" t="str">
        <f t="shared" si="85"/>
        <v/>
      </c>
    </row>
    <row r="301" spans="1:22" ht="17.25" customHeight="1">
      <c r="A301" s="44" t="s">
        <v>242</v>
      </c>
      <c r="B301" s="44" t="s">
        <v>241</v>
      </c>
      <c r="C301" s="44" t="s">
        <v>228</v>
      </c>
      <c r="D301" s="44" t="s">
        <v>246</v>
      </c>
      <c r="E301" s="50">
        <v>7</v>
      </c>
      <c r="F301" s="44">
        <v>24</v>
      </c>
      <c r="G301" s="44" t="str">
        <f t="shared" ca="1" si="83"/>
        <v>53114</v>
      </c>
      <c r="H301" s="44" t="str">
        <f t="shared" ca="1" si="71"/>
        <v>社体育館</v>
      </c>
      <c r="I301" s="53" t="str">
        <f t="shared" ca="1" si="86"/>
        <v/>
      </c>
      <c r="J301" s="44" t="str">
        <f t="shared" ca="1" si="72"/>
        <v/>
      </c>
      <c r="K301" s="44" t="str">
        <f t="shared" ca="1" si="84"/>
        <v/>
      </c>
      <c r="L301" s="44">
        <f t="shared" ca="1" si="73"/>
        <v>0</v>
      </c>
      <c r="M301" s="44">
        <f t="shared" ca="1" si="74"/>
        <v>0</v>
      </c>
      <c r="N301" s="44" t="str">
        <f t="shared" si="75"/>
        <v>大会名･行事名（正式名称を記載してください）</v>
      </c>
      <c r="O301" s="44" t="str">
        <f t="shared" si="76"/>
        <v>○○○○実行委員会</v>
      </c>
      <c r="P301" s="44" t="str">
        <f t="shared" si="77"/>
        <v>○○競技</v>
      </c>
      <c r="Q301" s="44">
        <f t="shared" si="78"/>
        <v>60</v>
      </c>
      <c r="R301" s="44">
        <f t="shared" si="79"/>
        <v>20</v>
      </c>
      <c r="S301" s="44" t="str">
        <f t="shared" si="80"/>
        <v>担当者名</v>
      </c>
      <c r="T301" s="44" t="str">
        <f t="shared" si="81"/>
        <v/>
      </c>
      <c r="U301" s="44" t="str">
        <f t="shared" si="82"/>
        <v/>
      </c>
      <c r="V301" s="44" t="str">
        <f t="shared" si="85"/>
        <v/>
      </c>
    </row>
    <row r="302" spans="1:22" ht="17.25" customHeight="1">
      <c r="A302" s="44" t="s">
        <v>242</v>
      </c>
      <c r="B302" s="44" t="s">
        <v>241</v>
      </c>
      <c r="C302" s="44" t="s">
        <v>228</v>
      </c>
      <c r="D302" s="44" t="s">
        <v>246</v>
      </c>
      <c r="E302" s="50">
        <v>7</v>
      </c>
      <c r="F302" s="44">
        <v>25</v>
      </c>
      <c r="G302" s="44">
        <f t="shared" ca="1" si="83"/>
        <v>0</v>
      </c>
      <c r="H302" s="44" t="str">
        <f t="shared" ca="1" si="71"/>
        <v>社B&amp;G多目的広場</v>
      </c>
      <c r="I302" s="53" t="str">
        <f t="shared" ca="1" si="86"/>
        <v/>
      </c>
      <c r="J302" s="44" t="str">
        <f t="shared" ca="1" si="72"/>
        <v/>
      </c>
      <c r="K302" s="44" t="str">
        <f t="shared" ca="1" si="84"/>
        <v/>
      </c>
      <c r="L302" s="44">
        <f t="shared" ca="1" si="73"/>
        <v>0</v>
      </c>
      <c r="M302" s="44">
        <f t="shared" ca="1" si="74"/>
        <v>0</v>
      </c>
      <c r="N302" s="44" t="str">
        <f t="shared" si="75"/>
        <v>大会名･行事名（正式名称を記載してください）</v>
      </c>
      <c r="O302" s="44" t="str">
        <f t="shared" si="76"/>
        <v>○○○○実行委員会</v>
      </c>
      <c r="P302" s="44" t="str">
        <f t="shared" si="77"/>
        <v>○○競技</v>
      </c>
      <c r="Q302" s="44">
        <f t="shared" si="78"/>
        <v>60</v>
      </c>
      <c r="R302" s="44">
        <f t="shared" si="79"/>
        <v>20</v>
      </c>
      <c r="S302" s="44" t="str">
        <f t="shared" si="80"/>
        <v>担当者名</v>
      </c>
      <c r="T302" s="44" t="str">
        <f t="shared" si="81"/>
        <v/>
      </c>
      <c r="U302" s="44" t="str">
        <f t="shared" si="82"/>
        <v/>
      </c>
      <c r="V302" s="44" t="str">
        <f t="shared" si="85"/>
        <v/>
      </c>
    </row>
    <row r="303" spans="1:22" ht="17.25" customHeight="1">
      <c r="A303" s="44" t="s">
        <v>242</v>
      </c>
      <c r="B303" s="44" t="s">
        <v>241</v>
      </c>
      <c r="C303" s="44" t="s">
        <v>228</v>
      </c>
      <c r="D303" s="44" t="s">
        <v>246</v>
      </c>
      <c r="E303" s="50">
        <v>7</v>
      </c>
      <c r="F303" s="44">
        <v>26</v>
      </c>
      <c r="G303" s="44">
        <f t="shared" ca="1" si="83"/>
        <v>0</v>
      </c>
      <c r="H303" s="44" t="str">
        <f t="shared" ca="1" si="71"/>
        <v>やしろ公園運動広場</v>
      </c>
      <c r="I303" s="53" t="str">
        <f t="shared" ca="1" si="86"/>
        <v/>
      </c>
      <c r="J303" s="44" t="str">
        <f t="shared" ca="1" si="72"/>
        <v/>
      </c>
      <c r="K303" s="44" t="str">
        <f t="shared" ca="1" si="84"/>
        <v/>
      </c>
      <c r="L303" s="44">
        <f t="shared" ca="1" si="73"/>
        <v>0</v>
      </c>
      <c r="M303" s="44">
        <f t="shared" ca="1" si="74"/>
        <v>0</v>
      </c>
      <c r="N303" s="44" t="str">
        <f t="shared" si="75"/>
        <v>大会名･行事名（正式名称を記載してください）</v>
      </c>
      <c r="O303" s="44" t="str">
        <f t="shared" si="76"/>
        <v>○○○○実行委員会</v>
      </c>
      <c r="P303" s="44" t="str">
        <f t="shared" si="77"/>
        <v>○○競技</v>
      </c>
      <c r="Q303" s="44">
        <f t="shared" si="78"/>
        <v>60</v>
      </c>
      <c r="R303" s="44">
        <f t="shared" si="79"/>
        <v>20</v>
      </c>
      <c r="S303" s="44" t="str">
        <f t="shared" si="80"/>
        <v>担当者名</v>
      </c>
      <c r="T303" s="44" t="str">
        <f t="shared" si="81"/>
        <v/>
      </c>
      <c r="U303" s="44" t="str">
        <f t="shared" si="82"/>
        <v/>
      </c>
      <c r="V303" s="44" t="str">
        <f t="shared" si="85"/>
        <v/>
      </c>
    </row>
    <row r="304" spans="1:22" ht="17.25" customHeight="1">
      <c r="A304" s="44" t="s">
        <v>242</v>
      </c>
      <c r="B304" s="44" t="s">
        <v>241</v>
      </c>
      <c r="C304" s="44" t="s">
        <v>228</v>
      </c>
      <c r="D304" s="44" t="s">
        <v>246</v>
      </c>
      <c r="E304" s="50">
        <v>7</v>
      </c>
      <c r="F304" s="44">
        <v>27</v>
      </c>
      <c r="G304" s="44" t="str">
        <f t="shared" ca="1" si="83"/>
        <v>53214</v>
      </c>
      <c r="H304" s="44" t="str">
        <f t="shared" ca="1" si="71"/>
        <v>大町市旧東小学校体育館</v>
      </c>
      <c r="I304" s="53" t="str">
        <f t="shared" ca="1" si="86"/>
        <v/>
      </c>
      <c r="J304" s="44" t="str">
        <f t="shared" ca="1" si="72"/>
        <v/>
      </c>
      <c r="K304" s="44" t="str">
        <f t="shared" ca="1" si="84"/>
        <v/>
      </c>
      <c r="L304" s="44">
        <f t="shared" ca="1" si="73"/>
        <v>0</v>
      </c>
      <c r="M304" s="44">
        <f t="shared" ca="1" si="74"/>
        <v>0</v>
      </c>
      <c r="N304" s="44" t="str">
        <f t="shared" si="75"/>
        <v>大会名･行事名（正式名称を記載してください）</v>
      </c>
      <c r="O304" s="44" t="str">
        <f t="shared" si="76"/>
        <v>○○○○実行委員会</v>
      </c>
      <c r="P304" s="44" t="str">
        <f t="shared" si="77"/>
        <v>○○競技</v>
      </c>
      <c r="Q304" s="44">
        <f t="shared" si="78"/>
        <v>60</v>
      </c>
      <c r="R304" s="44">
        <f t="shared" si="79"/>
        <v>20</v>
      </c>
      <c r="S304" s="44" t="str">
        <f t="shared" si="80"/>
        <v>担当者名</v>
      </c>
      <c r="T304" s="44" t="str">
        <f t="shared" si="81"/>
        <v/>
      </c>
      <c r="U304" s="44" t="str">
        <f t="shared" si="82"/>
        <v/>
      </c>
      <c r="V304" s="44" t="str">
        <f t="shared" si="85"/>
        <v/>
      </c>
    </row>
    <row r="305" spans="1:22" ht="17.25" customHeight="1">
      <c r="A305" s="44" t="s">
        <v>242</v>
      </c>
      <c r="B305" s="44" t="s">
        <v>241</v>
      </c>
      <c r="C305" s="44" t="s">
        <v>228</v>
      </c>
      <c r="D305" s="44" t="s">
        <v>246</v>
      </c>
      <c r="E305" s="50">
        <v>7</v>
      </c>
      <c r="F305" s="44">
        <v>28</v>
      </c>
      <c r="G305" s="44" t="str">
        <f t="shared" ca="1" si="83"/>
        <v>53311</v>
      </c>
      <c r="H305" s="44" t="str">
        <f t="shared" ca="1" si="71"/>
        <v>大町市旧東小学校運動場</v>
      </c>
      <c r="I305" s="53" t="str">
        <f t="shared" ca="1" si="86"/>
        <v/>
      </c>
      <c r="J305" s="44" t="str">
        <f t="shared" ca="1" si="72"/>
        <v/>
      </c>
      <c r="K305" s="44" t="str">
        <f t="shared" ca="1" si="84"/>
        <v/>
      </c>
      <c r="L305" s="44">
        <f t="shared" ca="1" si="73"/>
        <v>0</v>
      </c>
      <c r="M305" s="44">
        <f t="shared" ca="1" si="74"/>
        <v>0</v>
      </c>
      <c r="N305" s="44" t="str">
        <f t="shared" si="75"/>
        <v>大会名･行事名（正式名称を記載してください）</v>
      </c>
      <c r="O305" s="44" t="str">
        <f t="shared" si="76"/>
        <v>○○○○実行委員会</v>
      </c>
      <c r="P305" s="44" t="str">
        <f t="shared" si="77"/>
        <v>○○競技</v>
      </c>
      <c r="Q305" s="44">
        <f t="shared" si="78"/>
        <v>60</v>
      </c>
      <c r="R305" s="44">
        <f t="shared" si="79"/>
        <v>20</v>
      </c>
      <c r="S305" s="44" t="str">
        <f t="shared" si="80"/>
        <v>担当者名</v>
      </c>
      <c r="T305" s="44" t="str">
        <f t="shared" si="81"/>
        <v/>
      </c>
      <c r="U305" s="44" t="str">
        <f t="shared" si="82"/>
        <v/>
      </c>
      <c r="V305" s="44" t="str">
        <f t="shared" si="85"/>
        <v/>
      </c>
    </row>
    <row r="306" spans="1:22" ht="17.25" customHeight="1">
      <c r="A306" s="44" t="s">
        <v>242</v>
      </c>
      <c r="B306" s="44" t="s">
        <v>241</v>
      </c>
      <c r="C306" s="44" t="s">
        <v>228</v>
      </c>
      <c r="D306" s="44" t="s">
        <v>246</v>
      </c>
      <c r="E306" s="50">
        <v>7</v>
      </c>
      <c r="F306" s="44">
        <v>29</v>
      </c>
      <c r="G306" s="44" t="str">
        <f t="shared" ca="1" si="83"/>
        <v>54114</v>
      </c>
      <c r="H306" s="44" t="str">
        <f t="shared" ca="1" si="71"/>
        <v>常盤運動場</v>
      </c>
      <c r="I306" s="53" t="str">
        <f t="shared" ca="1" si="86"/>
        <v/>
      </c>
      <c r="J306" s="44" t="str">
        <f t="shared" ca="1" si="72"/>
        <v/>
      </c>
      <c r="K306" s="44" t="str">
        <f t="shared" ca="1" si="84"/>
        <v/>
      </c>
      <c r="L306" s="44">
        <f t="shared" ca="1" si="73"/>
        <v>0</v>
      </c>
      <c r="M306" s="44">
        <f t="shared" ca="1" si="74"/>
        <v>0</v>
      </c>
      <c r="N306" s="44" t="str">
        <f t="shared" si="75"/>
        <v>大会名･行事名（正式名称を記載してください）</v>
      </c>
      <c r="O306" s="44" t="str">
        <f t="shared" si="76"/>
        <v>○○○○実行委員会</v>
      </c>
      <c r="P306" s="44" t="str">
        <f t="shared" si="77"/>
        <v>○○競技</v>
      </c>
      <c r="Q306" s="44">
        <f t="shared" si="78"/>
        <v>60</v>
      </c>
      <c r="R306" s="44">
        <f t="shared" si="79"/>
        <v>20</v>
      </c>
      <c r="S306" s="44" t="str">
        <f t="shared" si="80"/>
        <v>担当者名</v>
      </c>
      <c r="T306" s="44" t="str">
        <f t="shared" si="81"/>
        <v/>
      </c>
      <c r="U306" s="44" t="str">
        <f t="shared" si="82"/>
        <v/>
      </c>
      <c r="V306" s="44" t="str">
        <f t="shared" si="85"/>
        <v/>
      </c>
    </row>
    <row r="307" spans="1:22" ht="17.25" customHeight="1">
      <c r="A307" s="44" t="s">
        <v>242</v>
      </c>
      <c r="B307" s="44" t="s">
        <v>241</v>
      </c>
      <c r="C307" s="44" t="s">
        <v>228</v>
      </c>
      <c r="D307" s="44" t="s">
        <v>246</v>
      </c>
      <c r="E307" s="50">
        <v>7</v>
      </c>
      <c r="F307" s="44">
        <v>30</v>
      </c>
      <c r="G307" s="44" t="str">
        <f t="shared" ca="1" si="83"/>
        <v>55111</v>
      </c>
      <c r="H307" s="44" t="str">
        <f t="shared" ca="1" si="71"/>
        <v>美麻トレーニングセンター</v>
      </c>
      <c r="I307" s="53" t="str">
        <f t="shared" ca="1" si="86"/>
        <v/>
      </c>
      <c r="J307" s="44" t="str">
        <f t="shared" ca="1" si="72"/>
        <v/>
      </c>
      <c r="K307" s="44" t="str">
        <f t="shared" ca="1" si="84"/>
        <v/>
      </c>
      <c r="L307" s="44">
        <f t="shared" ca="1" si="73"/>
        <v>0</v>
      </c>
      <c r="M307" s="44">
        <f t="shared" ca="1" si="74"/>
        <v>0</v>
      </c>
      <c r="N307" s="44" t="str">
        <f t="shared" si="75"/>
        <v>大会名･行事名（正式名称を記載してください）</v>
      </c>
      <c r="O307" s="44" t="str">
        <f t="shared" si="76"/>
        <v>○○○○実行委員会</v>
      </c>
      <c r="P307" s="44" t="str">
        <f t="shared" si="77"/>
        <v>○○競技</v>
      </c>
      <c r="Q307" s="44">
        <f t="shared" si="78"/>
        <v>60</v>
      </c>
      <c r="R307" s="44">
        <f t="shared" si="79"/>
        <v>20</v>
      </c>
      <c r="S307" s="44" t="str">
        <f t="shared" si="80"/>
        <v>担当者名</v>
      </c>
      <c r="T307" s="44" t="str">
        <f t="shared" si="81"/>
        <v/>
      </c>
      <c r="U307" s="44" t="str">
        <f t="shared" si="82"/>
        <v/>
      </c>
      <c r="V307" s="44" t="str">
        <f t="shared" si="85"/>
        <v/>
      </c>
    </row>
    <row r="308" spans="1:22" ht="17.25" customHeight="1">
      <c r="A308" s="44" t="s">
        <v>242</v>
      </c>
      <c r="B308" s="44" t="s">
        <v>241</v>
      </c>
      <c r="C308" s="44" t="s">
        <v>228</v>
      </c>
      <c r="D308" s="44" t="s">
        <v>246</v>
      </c>
      <c r="E308" s="50">
        <v>7</v>
      </c>
      <c r="F308" s="44">
        <v>31</v>
      </c>
      <c r="G308" s="44" t="str">
        <f t="shared" ca="1" si="83"/>
        <v>55215</v>
      </c>
      <c r="H308" s="44" t="str">
        <f t="shared" ca="1" si="71"/>
        <v>美麻テニスコート</v>
      </c>
      <c r="I308" s="53" t="str">
        <f t="shared" ca="1" si="86"/>
        <v/>
      </c>
      <c r="J308" s="44" t="str">
        <f t="shared" ca="1" si="72"/>
        <v/>
      </c>
      <c r="K308" s="44" t="str">
        <f t="shared" ca="1" si="84"/>
        <v/>
      </c>
      <c r="L308" s="44">
        <f t="shared" ca="1" si="73"/>
        <v>0</v>
      </c>
      <c r="M308" s="44">
        <f t="shared" ca="1" si="74"/>
        <v>0</v>
      </c>
      <c r="N308" s="44" t="str">
        <f t="shared" si="75"/>
        <v>大会名･行事名（正式名称を記載してください）</v>
      </c>
      <c r="O308" s="44" t="str">
        <f t="shared" si="76"/>
        <v>○○○○実行委員会</v>
      </c>
      <c r="P308" s="44" t="str">
        <f t="shared" si="77"/>
        <v>○○競技</v>
      </c>
      <c r="Q308" s="44">
        <f t="shared" si="78"/>
        <v>60</v>
      </c>
      <c r="R308" s="44">
        <f t="shared" si="79"/>
        <v>20</v>
      </c>
      <c r="S308" s="44" t="str">
        <f t="shared" si="80"/>
        <v>担当者名</v>
      </c>
      <c r="T308" s="44" t="str">
        <f t="shared" si="81"/>
        <v/>
      </c>
      <c r="U308" s="44" t="str">
        <f t="shared" si="82"/>
        <v/>
      </c>
      <c r="V308" s="44" t="str">
        <f t="shared" si="85"/>
        <v/>
      </c>
    </row>
    <row r="309" spans="1:22" ht="17.25" customHeight="1">
      <c r="A309" s="44" t="s">
        <v>242</v>
      </c>
      <c r="B309" s="44" t="s">
        <v>241</v>
      </c>
      <c r="C309" s="44" t="s">
        <v>228</v>
      </c>
      <c r="D309" s="44" t="s">
        <v>246</v>
      </c>
      <c r="E309" s="50">
        <v>7</v>
      </c>
      <c r="F309" s="44">
        <v>32</v>
      </c>
      <c r="G309" s="44" t="str">
        <f t="shared" ca="1" si="83"/>
        <v>55314</v>
      </c>
      <c r="H309" s="44" t="str">
        <f t="shared" ca="1" si="71"/>
        <v>美麻運動場</v>
      </c>
      <c r="I309" s="53" t="str">
        <f t="shared" ca="1" si="86"/>
        <v/>
      </c>
      <c r="J309" s="44" t="str">
        <f t="shared" ca="1" si="72"/>
        <v/>
      </c>
      <c r="K309" s="44" t="str">
        <f t="shared" ca="1" si="84"/>
        <v/>
      </c>
      <c r="L309" s="44">
        <f t="shared" ca="1" si="73"/>
        <v>0</v>
      </c>
      <c r="M309" s="44">
        <f t="shared" ca="1" si="74"/>
        <v>0</v>
      </c>
      <c r="N309" s="44" t="str">
        <f t="shared" si="75"/>
        <v>大会名･行事名（正式名称を記載してください）</v>
      </c>
      <c r="O309" s="44" t="str">
        <f t="shared" si="76"/>
        <v>○○○○実行委員会</v>
      </c>
      <c r="P309" s="44" t="str">
        <f t="shared" si="77"/>
        <v>○○競技</v>
      </c>
      <c r="Q309" s="44">
        <f t="shared" si="78"/>
        <v>60</v>
      </c>
      <c r="R309" s="44">
        <f t="shared" si="79"/>
        <v>20</v>
      </c>
      <c r="S309" s="44" t="str">
        <f t="shared" si="80"/>
        <v>担当者名</v>
      </c>
      <c r="T309" s="44" t="str">
        <f t="shared" si="81"/>
        <v/>
      </c>
      <c r="U309" s="44" t="str">
        <f t="shared" si="82"/>
        <v/>
      </c>
      <c r="V309" s="44" t="str">
        <f t="shared" si="85"/>
        <v/>
      </c>
    </row>
    <row r="310" spans="1:22" ht="17.25" customHeight="1">
      <c r="A310" s="44" t="s">
        <v>242</v>
      </c>
      <c r="B310" s="44" t="s">
        <v>241</v>
      </c>
      <c r="C310" s="44" t="s">
        <v>228</v>
      </c>
      <c r="D310" s="44" t="s">
        <v>246</v>
      </c>
      <c r="E310" s="50">
        <v>7</v>
      </c>
      <c r="F310" s="44">
        <v>33</v>
      </c>
      <c r="G310" s="44" t="str">
        <f t="shared" ca="1" si="83"/>
        <v>55414</v>
      </c>
      <c r="H310" s="44" t="str">
        <f t="shared" ca="1" si="71"/>
        <v>美麻丸山公園運動広場</v>
      </c>
      <c r="I310" s="53" t="str">
        <f t="shared" ca="1" si="86"/>
        <v/>
      </c>
      <c r="J310" s="44" t="str">
        <f t="shared" ca="1" si="72"/>
        <v/>
      </c>
      <c r="K310" s="44" t="str">
        <f t="shared" ca="1" si="84"/>
        <v/>
      </c>
      <c r="L310" s="44">
        <f t="shared" ca="1" si="73"/>
        <v>0</v>
      </c>
      <c r="M310" s="44">
        <f t="shared" ca="1" si="74"/>
        <v>0</v>
      </c>
      <c r="N310" s="44" t="str">
        <f t="shared" si="75"/>
        <v>大会名･行事名（正式名称を記載してください）</v>
      </c>
      <c r="O310" s="44" t="str">
        <f t="shared" si="76"/>
        <v>○○○○実行委員会</v>
      </c>
      <c r="P310" s="44" t="str">
        <f t="shared" si="77"/>
        <v>○○競技</v>
      </c>
      <c r="Q310" s="44">
        <f t="shared" si="78"/>
        <v>60</v>
      </c>
      <c r="R310" s="44">
        <f t="shared" si="79"/>
        <v>20</v>
      </c>
      <c r="S310" s="44" t="str">
        <f t="shared" si="80"/>
        <v>担当者名</v>
      </c>
      <c r="T310" s="44" t="str">
        <f t="shared" si="81"/>
        <v/>
      </c>
      <c r="U310" s="44" t="str">
        <f t="shared" si="82"/>
        <v/>
      </c>
      <c r="V310" s="44" t="str">
        <f t="shared" si="85"/>
        <v/>
      </c>
    </row>
    <row r="311" spans="1:22" ht="17.25" customHeight="1">
      <c r="A311" s="44" t="s">
        <v>242</v>
      </c>
      <c r="B311" s="44" t="s">
        <v>241</v>
      </c>
      <c r="C311" s="44" t="s">
        <v>228</v>
      </c>
      <c r="D311" s="44" t="s">
        <v>246</v>
      </c>
      <c r="E311" s="50">
        <v>7</v>
      </c>
      <c r="F311" s="44">
        <v>34</v>
      </c>
      <c r="G311" s="44" t="str">
        <f t="shared" ca="1" si="83"/>
        <v>56111</v>
      </c>
      <c r="H311" s="44" t="str">
        <f t="shared" ca="1" si="71"/>
        <v>八坂トレーニングセンター</v>
      </c>
      <c r="I311" s="53" t="str">
        <f t="shared" ca="1" si="86"/>
        <v/>
      </c>
      <c r="J311" s="44" t="str">
        <f t="shared" ca="1" si="72"/>
        <v/>
      </c>
      <c r="K311" s="44" t="str">
        <f t="shared" ca="1" si="84"/>
        <v/>
      </c>
      <c r="L311" s="44">
        <f t="shared" ca="1" si="73"/>
        <v>0</v>
      </c>
      <c r="M311" s="44">
        <f t="shared" ca="1" si="74"/>
        <v>0</v>
      </c>
      <c r="N311" s="44" t="str">
        <f t="shared" si="75"/>
        <v>大会名･行事名（正式名称を記載してください）</v>
      </c>
      <c r="O311" s="44" t="str">
        <f t="shared" si="76"/>
        <v>○○○○実行委員会</v>
      </c>
      <c r="P311" s="44" t="str">
        <f t="shared" si="77"/>
        <v>○○競技</v>
      </c>
      <c r="Q311" s="44">
        <f t="shared" si="78"/>
        <v>60</v>
      </c>
      <c r="R311" s="44">
        <f t="shared" si="79"/>
        <v>20</v>
      </c>
      <c r="S311" s="44" t="str">
        <f t="shared" si="80"/>
        <v>担当者名</v>
      </c>
      <c r="T311" s="44" t="str">
        <f t="shared" si="81"/>
        <v/>
      </c>
      <c r="U311" s="44" t="str">
        <f t="shared" si="82"/>
        <v/>
      </c>
      <c r="V311" s="44" t="str">
        <f t="shared" si="85"/>
        <v/>
      </c>
    </row>
    <row r="312" spans="1:22" ht="17.25" customHeight="1">
      <c r="A312" s="44" t="s">
        <v>242</v>
      </c>
      <c r="B312" s="44" t="s">
        <v>241</v>
      </c>
      <c r="C312" s="44" t="s">
        <v>228</v>
      </c>
      <c r="D312" s="44" t="s">
        <v>246</v>
      </c>
      <c r="E312" s="50">
        <v>7</v>
      </c>
      <c r="F312" s="44">
        <v>35</v>
      </c>
      <c r="G312" s="44" t="str">
        <f t="shared" ca="1" si="83"/>
        <v>99999</v>
      </c>
      <c r="H312" s="44">
        <f t="shared" ca="1" si="71"/>
        <v>0</v>
      </c>
      <c r="I312" s="53" t="str">
        <f t="shared" ca="1" si="86"/>
        <v/>
      </c>
      <c r="J312" s="44" t="str">
        <f t="shared" ca="1" si="72"/>
        <v/>
      </c>
      <c r="K312" s="44" t="str">
        <f t="shared" ca="1" si="84"/>
        <v/>
      </c>
      <c r="L312" s="44">
        <f t="shared" ca="1" si="73"/>
        <v>0</v>
      </c>
      <c r="M312" s="44">
        <f t="shared" ca="1" si="74"/>
        <v>0</v>
      </c>
      <c r="N312" s="44" t="str">
        <f t="shared" si="75"/>
        <v>大会名･行事名（正式名称を記載してください）</v>
      </c>
      <c r="O312" s="44" t="str">
        <f t="shared" si="76"/>
        <v>○○○○実行委員会</v>
      </c>
      <c r="P312" s="44" t="str">
        <f t="shared" si="77"/>
        <v>○○競技</v>
      </c>
      <c r="Q312" s="44">
        <f t="shared" si="78"/>
        <v>60</v>
      </c>
      <c r="R312" s="44">
        <f t="shared" si="79"/>
        <v>20</v>
      </c>
      <c r="S312" s="44" t="str">
        <f t="shared" si="80"/>
        <v>担当者名</v>
      </c>
      <c r="T312" s="44" t="str">
        <f t="shared" si="81"/>
        <v/>
      </c>
      <c r="U312" s="44" t="str">
        <f t="shared" si="82"/>
        <v/>
      </c>
      <c r="V312" s="44" t="str">
        <f t="shared" si="85"/>
        <v/>
      </c>
    </row>
    <row r="313" spans="1:22" ht="17.25" customHeight="1">
      <c r="A313" s="44" t="s">
        <v>242</v>
      </c>
      <c r="B313" s="44" t="s">
        <v>241</v>
      </c>
      <c r="C313" s="44" t="s">
        <v>228</v>
      </c>
      <c r="D313" s="44" t="s">
        <v>246</v>
      </c>
      <c r="E313" s="50">
        <v>7</v>
      </c>
      <c r="F313" s="44">
        <v>36</v>
      </c>
      <c r="G313" s="44">
        <f t="shared" ca="1" si="83"/>
        <v>0</v>
      </c>
      <c r="H313" s="44">
        <f t="shared" ca="1" si="71"/>
        <v>0</v>
      </c>
      <c r="I313" s="53" t="str">
        <f t="shared" ca="1" si="86"/>
        <v/>
      </c>
      <c r="J313" s="44" t="str">
        <f t="shared" ca="1" si="72"/>
        <v/>
      </c>
      <c r="K313" s="44" t="str">
        <f t="shared" ca="1" si="84"/>
        <v/>
      </c>
      <c r="L313" s="44">
        <f t="shared" ca="1" si="73"/>
        <v>0</v>
      </c>
      <c r="M313" s="44">
        <f t="shared" ca="1" si="74"/>
        <v>0</v>
      </c>
      <c r="N313" s="44" t="str">
        <f t="shared" si="75"/>
        <v>大会名･行事名（正式名称を記載してください）</v>
      </c>
      <c r="O313" s="44" t="str">
        <f t="shared" si="76"/>
        <v>○○○○実行委員会</v>
      </c>
      <c r="P313" s="44" t="str">
        <f t="shared" si="77"/>
        <v>○○競技</v>
      </c>
      <c r="Q313" s="44">
        <f t="shared" si="78"/>
        <v>60</v>
      </c>
      <c r="R313" s="44">
        <f t="shared" si="79"/>
        <v>20</v>
      </c>
      <c r="S313" s="44" t="str">
        <f t="shared" si="80"/>
        <v>担当者名</v>
      </c>
      <c r="T313" s="44" t="str">
        <f t="shared" si="81"/>
        <v/>
      </c>
      <c r="U313" s="44" t="str">
        <f t="shared" si="82"/>
        <v/>
      </c>
      <c r="V313" s="44" t="str">
        <f t="shared" si="85"/>
        <v/>
      </c>
    </row>
    <row r="314" spans="1:22" ht="17.25" customHeight="1">
      <c r="A314" s="44" t="s">
        <v>242</v>
      </c>
      <c r="B314" s="44" t="s">
        <v>241</v>
      </c>
      <c r="C314" s="44" t="s">
        <v>228</v>
      </c>
      <c r="D314" s="44" t="s">
        <v>246</v>
      </c>
      <c r="E314" s="50">
        <v>7</v>
      </c>
      <c r="F314" s="44">
        <v>37</v>
      </c>
      <c r="G314" s="44">
        <f t="shared" ca="1" si="83"/>
        <v>0</v>
      </c>
      <c r="H314" s="44">
        <f t="shared" ca="1" si="71"/>
        <v>0</v>
      </c>
      <c r="I314" s="53" t="str">
        <f t="shared" ca="1" si="86"/>
        <v/>
      </c>
      <c r="J314" s="44" t="str">
        <f t="shared" ca="1" si="72"/>
        <v/>
      </c>
      <c r="K314" s="44" t="str">
        <f t="shared" ca="1" si="84"/>
        <v/>
      </c>
      <c r="L314" s="44">
        <f t="shared" ca="1" si="73"/>
        <v>0</v>
      </c>
      <c r="M314" s="44">
        <f t="shared" ca="1" si="74"/>
        <v>0</v>
      </c>
      <c r="N314" s="44" t="str">
        <f t="shared" si="75"/>
        <v>大会名･行事名（正式名称を記載してください）</v>
      </c>
      <c r="O314" s="44" t="str">
        <f t="shared" si="76"/>
        <v>○○○○実行委員会</v>
      </c>
      <c r="P314" s="44" t="str">
        <f t="shared" si="77"/>
        <v>○○競技</v>
      </c>
      <c r="Q314" s="44">
        <f t="shared" si="78"/>
        <v>60</v>
      </c>
      <c r="R314" s="44">
        <f t="shared" si="79"/>
        <v>20</v>
      </c>
      <c r="S314" s="44" t="str">
        <f t="shared" si="80"/>
        <v>担当者名</v>
      </c>
      <c r="T314" s="44" t="str">
        <f t="shared" si="81"/>
        <v/>
      </c>
      <c r="U314" s="44" t="str">
        <f t="shared" si="82"/>
        <v/>
      </c>
      <c r="V314" s="44" t="str">
        <f t="shared" si="85"/>
        <v/>
      </c>
    </row>
    <row r="315" spans="1:22" ht="17.25" customHeight="1">
      <c r="A315" s="44" t="s">
        <v>242</v>
      </c>
      <c r="B315" s="44" t="s">
        <v>241</v>
      </c>
      <c r="C315" s="44" t="s">
        <v>228</v>
      </c>
      <c r="D315" s="44" t="s">
        <v>246</v>
      </c>
      <c r="E315" s="50">
        <v>7</v>
      </c>
      <c r="F315" s="44">
        <v>38</v>
      </c>
      <c r="G315" s="44">
        <f t="shared" ca="1" si="83"/>
        <v>0</v>
      </c>
      <c r="H315" s="44">
        <f t="shared" ca="1" si="71"/>
        <v>0</v>
      </c>
      <c r="I315" s="53" t="str">
        <f t="shared" ca="1" si="86"/>
        <v/>
      </c>
      <c r="J315" s="44" t="str">
        <f t="shared" ca="1" si="72"/>
        <v/>
      </c>
      <c r="K315" s="44" t="str">
        <f t="shared" ca="1" si="84"/>
        <v/>
      </c>
      <c r="L315" s="44">
        <f t="shared" ca="1" si="73"/>
        <v>0</v>
      </c>
      <c r="M315" s="44">
        <f t="shared" ca="1" si="74"/>
        <v>0</v>
      </c>
      <c r="N315" s="44" t="str">
        <f t="shared" si="75"/>
        <v>大会名･行事名（正式名称を記載してください）</v>
      </c>
      <c r="O315" s="44" t="str">
        <f t="shared" si="76"/>
        <v>○○○○実行委員会</v>
      </c>
      <c r="P315" s="44" t="str">
        <f t="shared" si="77"/>
        <v>○○競技</v>
      </c>
      <c r="Q315" s="44">
        <f t="shared" si="78"/>
        <v>60</v>
      </c>
      <c r="R315" s="44">
        <f t="shared" si="79"/>
        <v>20</v>
      </c>
      <c r="S315" s="44" t="str">
        <f t="shared" si="80"/>
        <v>担当者名</v>
      </c>
      <c r="T315" s="44" t="str">
        <f t="shared" si="81"/>
        <v/>
      </c>
      <c r="U315" s="44" t="str">
        <f t="shared" si="82"/>
        <v/>
      </c>
      <c r="V315" s="44" t="str">
        <f t="shared" si="85"/>
        <v/>
      </c>
    </row>
    <row r="316" spans="1:22" ht="17.25" customHeight="1">
      <c r="A316" s="44" t="s">
        <v>242</v>
      </c>
      <c r="B316" s="44" t="s">
        <v>241</v>
      </c>
      <c r="C316" s="44" t="s">
        <v>228</v>
      </c>
      <c r="D316" s="44" t="s">
        <v>246</v>
      </c>
      <c r="E316" s="50">
        <v>7</v>
      </c>
      <c r="F316" s="44">
        <v>39</v>
      </c>
      <c r="G316" s="44">
        <f t="shared" ca="1" si="83"/>
        <v>0</v>
      </c>
      <c r="H316" s="44">
        <f t="shared" ca="1" si="71"/>
        <v>0</v>
      </c>
      <c r="I316" s="53" t="str">
        <f t="shared" ca="1" si="86"/>
        <v/>
      </c>
      <c r="J316" s="44" t="str">
        <f t="shared" ca="1" si="72"/>
        <v/>
      </c>
      <c r="K316" s="44" t="str">
        <f t="shared" ca="1" si="84"/>
        <v/>
      </c>
      <c r="L316" s="44">
        <f t="shared" ca="1" si="73"/>
        <v>0</v>
      </c>
      <c r="M316" s="44">
        <f t="shared" ca="1" si="74"/>
        <v>0</v>
      </c>
      <c r="N316" s="44" t="str">
        <f t="shared" si="75"/>
        <v>大会名･行事名（正式名称を記載してください）</v>
      </c>
      <c r="O316" s="44" t="str">
        <f t="shared" si="76"/>
        <v>○○○○実行委員会</v>
      </c>
      <c r="P316" s="44" t="str">
        <f t="shared" si="77"/>
        <v>○○競技</v>
      </c>
      <c r="Q316" s="44">
        <f t="shared" si="78"/>
        <v>60</v>
      </c>
      <c r="R316" s="44">
        <f t="shared" si="79"/>
        <v>20</v>
      </c>
      <c r="S316" s="44" t="str">
        <f t="shared" si="80"/>
        <v>担当者名</v>
      </c>
      <c r="T316" s="44" t="str">
        <f t="shared" si="81"/>
        <v/>
      </c>
      <c r="U316" s="44" t="str">
        <f t="shared" si="82"/>
        <v/>
      </c>
      <c r="V316" s="44" t="str">
        <f t="shared" si="85"/>
        <v/>
      </c>
    </row>
    <row r="317" spans="1:22" ht="17.25" customHeight="1">
      <c r="A317" s="44" t="s">
        <v>242</v>
      </c>
      <c r="B317" s="44" t="s">
        <v>241</v>
      </c>
      <c r="C317" s="44" t="s">
        <v>228</v>
      </c>
      <c r="D317" s="44" t="s">
        <v>246</v>
      </c>
      <c r="E317" s="50">
        <v>7</v>
      </c>
      <c r="F317" s="44">
        <v>40</v>
      </c>
      <c r="G317" s="44">
        <f t="shared" ca="1" si="83"/>
        <v>0</v>
      </c>
      <c r="H317" s="44">
        <f t="shared" ca="1" si="71"/>
        <v>0</v>
      </c>
      <c r="I317" s="53" t="str">
        <f t="shared" ca="1" si="86"/>
        <v/>
      </c>
      <c r="J317" s="44" t="str">
        <f t="shared" ca="1" si="72"/>
        <v/>
      </c>
      <c r="K317" s="44" t="str">
        <f t="shared" ca="1" si="84"/>
        <v/>
      </c>
      <c r="L317" s="44">
        <f t="shared" ca="1" si="73"/>
        <v>0</v>
      </c>
      <c r="M317" s="44">
        <f t="shared" ca="1" si="74"/>
        <v>0</v>
      </c>
      <c r="N317" s="44" t="str">
        <f t="shared" si="75"/>
        <v>大会名･行事名（正式名称を記載してください）</v>
      </c>
      <c r="O317" s="44" t="str">
        <f t="shared" si="76"/>
        <v>○○○○実行委員会</v>
      </c>
      <c r="P317" s="44" t="str">
        <f t="shared" si="77"/>
        <v>○○競技</v>
      </c>
      <c r="Q317" s="44">
        <f t="shared" si="78"/>
        <v>60</v>
      </c>
      <c r="R317" s="44">
        <f t="shared" si="79"/>
        <v>20</v>
      </c>
      <c r="S317" s="44" t="str">
        <f t="shared" si="80"/>
        <v>担当者名</v>
      </c>
      <c r="T317" s="44" t="str">
        <f t="shared" si="81"/>
        <v/>
      </c>
      <c r="U317" s="44" t="str">
        <f t="shared" si="82"/>
        <v/>
      </c>
      <c r="V317" s="44" t="str">
        <f t="shared" si="85"/>
        <v/>
      </c>
    </row>
    <row r="318" spans="1:22" ht="17.25" customHeight="1">
      <c r="A318" s="44" t="s">
        <v>242</v>
      </c>
      <c r="B318" s="44" t="s">
        <v>241</v>
      </c>
      <c r="C318" s="44" t="s">
        <v>228</v>
      </c>
      <c r="D318" s="44" t="s">
        <v>246</v>
      </c>
      <c r="E318" s="50">
        <v>7</v>
      </c>
      <c r="F318" s="44">
        <v>41</v>
      </c>
      <c r="G318" s="44">
        <f t="shared" ca="1" si="83"/>
        <v>0</v>
      </c>
      <c r="H318" s="44">
        <f t="shared" ca="1" si="71"/>
        <v>0</v>
      </c>
      <c r="I318" s="53" t="str">
        <f t="shared" ca="1" si="86"/>
        <v/>
      </c>
      <c r="J318" s="44" t="str">
        <f t="shared" ca="1" si="72"/>
        <v/>
      </c>
      <c r="K318" s="44" t="str">
        <f t="shared" ca="1" si="84"/>
        <v/>
      </c>
      <c r="L318" s="44">
        <f t="shared" ca="1" si="73"/>
        <v>0</v>
      </c>
      <c r="M318" s="44">
        <f t="shared" ca="1" si="74"/>
        <v>0</v>
      </c>
      <c r="N318" s="44" t="str">
        <f t="shared" si="75"/>
        <v>大会名･行事名（正式名称を記載してください）</v>
      </c>
      <c r="O318" s="44" t="str">
        <f t="shared" si="76"/>
        <v>○○○○実行委員会</v>
      </c>
      <c r="P318" s="44" t="str">
        <f t="shared" si="77"/>
        <v>○○競技</v>
      </c>
      <c r="Q318" s="44">
        <f t="shared" si="78"/>
        <v>60</v>
      </c>
      <c r="R318" s="44">
        <f t="shared" si="79"/>
        <v>20</v>
      </c>
      <c r="S318" s="44" t="str">
        <f t="shared" si="80"/>
        <v>担当者名</v>
      </c>
      <c r="T318" s="44" t="str">
        <f t="shared" si="81"/>
        <v/>
      </c>
      <c r="U318" s="44" t="str">
        <f t="shared" si="82"/>
        <v/>
      </c>
      <c r="V318" s="44" t="str">
        <f t="shared" si="85"/>
        <v/>
      </c>
    </row>
    <row r="319" spans="1:22" ht="17.25" customHeight="1">
      <c r="A319" s="44" t="s">
        <v>242</v>
      </c>
      <c r="B319" s="44" t="s">
        <v>241</v>
      </c>
      <c r="C319" s="44" t="s">
        <v>228</v>
      </c>
      <c r="D319" s="44" t="s">
        <v>246</v>
      </c>
      <c r="E319" s="50">
        <v>7</v>
      </c>
      <c r="F319" s="44">
        <v>42</v>
      </c>
      <c r="G319" s="44">
        <f t="shared" ca="1" si="83"/>
        <v>0</v>
      </c>
      <c r="H319" s="44">
        <f t="shared" ca="1" si="71"/>
        <v>0</v>
      </c>
      <c r="I319" s="53" t="str">
        <f t="shared" ca="1" si="86"/>
        <v/>
      </c>
      <c r="J319" s="44" t="str">
        <f t="shared" ca="1" si="72"/>
        <v/>
      </c>
      <c r="K319" s="44" t="str">
        <f t="shared" ca="1" si="84"/>
        <v/>
      </c>
      <c r="L319" s="44">
        <f t="shared" ca="1" si="73"/>
        <v>0</v>
      </c>
      <c r="M319" s="44">
        <f t="shared" ca="1" si="74"/>
        <v>0</v>
      </c>
      <c r="N319" s="44" t="str">
        <f t="shared" si="75"/>
        <v>大会名･行事名（正式名称を記載してください）</v>
      </c>
      <c r="O319" s="44" t="str">
        <f t="shared" si="76"/>
        <v>○○○○実行委員会</v>
      </c>
      <c r="P319" s="44" t="str">
        <f t="shared" si="77"/>
        <v>○○競技</v>
      </c>
      <c r="Q319" s="44">
        <f t="shared" si="78"/>
        <v>60</v>
      </c>
      <c r="R319" s="44">
        <f t="shared" si="79"/>
        <v>20</v>
      </c>
      <c r="S319" s="44" t="str">
        <f t="shared" si="80"/>
        <v>担当者名</v>
      </c>
      <c r="T319" s="44" t="str">
        <f t="shared" si="81"/>
        <v/>
      </c>
      <c r="U319" s="44" t="str">
        <f t="shared" si="82"/>
        <v/>
      </c>
      <c r="V319" s="44" t="str">
        <f t="shared" si="85"/>
        <v/>
      </c>
    </row>
    <row r="320" spans="1:22" ht="17.25" customHeight="1">
      <c r="A320" s="44" t="s">
        <v>242</v>
      </c>
      <c r="B320" s="44" t="s">
        <v>241</v>
      </c>
      <c r="C320" s="44" t="s">
        <v>228</v>
      </c>
      <c r="D320" s="44" t="s">
        <v>246</v>
      </c>
      <c r="E320" s="50">
        <v>7</v>
      </c>
      <c r="F320" s="44">
        <v>43</v>
      </c>
      <c r="G320" s="44">
        <f t="shared" ca="1" si="83"/>
        <v>0</v>
      </c>
      <c r="H320" s="44">
        <f t="shared" ca="1" si="71"/>
        <v>0</v>
      </c>
      <c r="I320" s="53" t="str">
        <f t="shared" ca="1" si="86"/>
        <v/>
      </c>
      <c r="J320" s="44" t="str">
        <f t="shared" ca="1" si="72"/>
        <v/>
      </c>
      <c r="K320" s="44" t="str">
        <f t="shared" ca="1" si="84"/>
        <v/>
      </c>
      <c r="L320" s="44">
        <f t="shared" ca="1" si="73"/>
        <v>0</v>
      </c>
      <c r="M320" s="44">
        <f t="shared" ca="1" si="74"/>
        <v>0</v>
      </c>
      <c r="N320" s="44" t="str">
        <f t="shared" si="75"/>
        <v>大会名･行事名（正式名称を記載してください）</v>
      </c>
      <c r="O320" s="44" t="str">
        <f t="shared" si="76"/>
        <v>○○○○実行委員会</v>
      </c>
      <c r="P320" s="44" t="str">
        <f t="shared" si="77"/>
        <v>○○競技</v>
      </c>
      <c r="Q320" s="44">
        <f t="shared" si="78"/>
        <v>60</v>
      </c>
      <c r="R320" s="44">
        <f t="shared" si="79"/>
        <v>20</v>
      </c>
      <c r="S320" s="44" t="str">
        <f t="shared" si="80"/>
        <v>担当者名</v>
      </c>
      <c r="T320" s="44" t="str">
        <f t="shared" si="81"/>
        <v/>
      </c>
      <c r="U320" s="44" t="str">
        <f t="shared" si="82"/>
        <v/>
      </c>
      <c r="V320" s="44" t="str">
        <f t="shared" si="85"/>
        <v/>
      </c>
    </row>
    <row r="321" spans="1:22" ht="17.25" customHeight="1">
      <c r="A321" s="44" t="s">
        <v>242</v>
      </c>
      <c r="B321" s="44" t="s">
        <v>241</v>
      </c>
      <c r="C321" s="44" t="s">
        <v>228</v>
      </c>
      <c r="D321" s="44" t="s">
        <v>246</v>
      </c>
      <c r="E321" s="50">
        <v>7</v>
      </c>
      <c r="F321" s="44">
        <v>44</v>
      </c>
      <c r="G321" s="44">
        <f t="shared" ca="1" si="83"/>
        <v>0</v>
      </c>
      <c r="H321" s="44">
        <f t="shared" ca="1" si="71"/>
        <v>0</v>
      </c>
      <c r="I321" s="53" t="str">
        <f t="shared" ca="1" si="86"/>
        <v/>
      </c>
      <c r="J321" s="44" t="str">
        <f t="shared" ca="1" si="72"/>
        <v/>
      </c>
      <c r="K321" s="44" t="str">
        <f t="shared" ca="1" si="84"/>
        <v/>
      </c>
      <c r="L321" s="44">
        <f t="shared" ca="1" si="73"/>
        <v>0</v>
      </c>
      <c r="M321" s="44">
        <f t="shared" ca="1" si="74"/>
        <v>0</v>
      </c>
      <c r="N321" s="44" t="str">
        <f t="shared" si="75"/>
        <v>大会名･行事名（正式名称を記載してください）</v>
      </c>
      <c r="O321" s="44" t="str">
        <f t="shared" si="76"/>
        <v>○○○○実行委員会</v>
      </c>
      <c r="P321" s="44" t="str">
        <f t="shared" si="77"/>
        <v>○○競技</v>
      </c>
      <c r="Q321" s="44">
        <f t="shared" si="78"/>
        <v>60</v>
      </c>
      <c r="R321" s="44">
        <f t="shared" si="79"/>
        <v>20</v>
      </c>
      <c r="S321" s="44" t="str">
        <f t="shared" si="80"/>
        <v>担当者名</v>
      </c>
      <c r="T321" s="44" t="str">
        <f t="shared" si="81"/>
        <v/>
      </c>
      <c r="U321" s="44" t="str">
        <f t="shared" si="82"/>
        <v/>
      </c>
      <c r="V321" s="44" t="str">
        <f t="shared" si="85"/>
        <v/>
      </c>
    </row>
    <row r="322" spans="1:22" ht="17.25" customHeight="1">
      <c r="A322" s="44" t="s">
        <v>242</v>
      </c>
      <c r="B322" s="44" t="s">
        <v>241</v>
      </c>
      <c r="C322" s="44" t="s">
        <v>228</v>
      </c>
      <c r="D322" s="44" t="s">
        <v>246</v>
      </c>
      <c r="E322" s="50">
        <v>7</v>
      </c>
      <c r="F322" s="44">
        <v>45</v>
      </c>
      <c r="G322" s="44">
        <f t="shared" ca="1" si="83"/>
        <v>0</v>
      </c>
      <c r="H322" s="44">
        <f t="shared" ref="H322:H369" ca="1" si="87">INDIRECT($B322&amp;$F322+12)</f>
        <v>0</v>
      </c>
      <c r="I322" s="53" t="str">
        <f t="shared" ca="1" si="86"/>
        <v/>
      </c>
      <c r="J322" s="44" t="str">
        <f t="shared" ref="J322:J369" ca="1" si="88">INDIRECT($C322&amp;"$10")</f>
        <v/>
      </c>
      <c r="K322" s="44" t="str">
        <f t="shared" ca="1" si="84"/>
        <v/>
      </c>
      <c r="L322" s="44">
        <f t="shared" ref="L322:L369" ca="1" si="89">INDIRECT($C322&amp;$F322+12)</f>
        <v>0</v>
      </c>
      <c r="M322" s="44">
        <f t="shared" ref="M322:M369" ca="1" si="90">INDIRECT($D322&amp;$F322+12)</f>
        <v>0</v>
      </c>
      <c r="N322" s="44" t="str">
        <f t="shared" ref="N322:N369" si="91">IF($AT$3="","",$AT$3)</f>
        <v>大会名･行事名（正式名称を記載してください）</v>
      </c>
      <c r="O322" s="44" t="str">
        <f t="shared" ref="O322:O369" si="92">IF($AT$4="","",$AT$4)</f>
        <v>○○○○実行委員会</v>
      </c>
      <c r="P322" s="44" t="str">
        <f t="shared" ref="P322:P369" si="93">IF($BF$3="","",$BF$3)</f>
        <v>○○競技</v>
      </c>
      <c r="Q322" s="44">
        <f t="shared" ref="Q322:Q369" si="94">IF($BK$3="","",$BK$3)</f>
        <v>60</v>
      </c>
      <c r="R322" s="44">
        <f t="shared" ref="R322:R369" si="95">IF($BK$4="","",$BK$4)</f>
        <v>20</v>
      </c>
      <c r="S322" s="44" t="str">
        <f t="shared" ref="S322:S369" si="96">IF($AT$6="","",$AT$6)</f>
        <v>担当者名</v>
      </c>
      <c r="T322" s="44" t="str">
        <f t="shared" ref="T322:T369" si="97">IF($BA$6="","",$BA$6)</f>
        <v/>
      </c>
      <c r="U322" s="44" t="str">
        <f t="shared" ref="U322:U369" si="98">IF($BI$6="","",$BI$6)</f>
        <v/>
      </c>
      <c r="V322" s="44" t="str">
        <f t="shared" si="85"/>
        <v/>
      </c>
    </row>
    <row r="323" spans="1:22" ht="17.25" customHeight="1">
      <c r="A323" s="44" t="s">
        <v>242</v>
      </c>
      <c r="B323" s="44" t="s">
        <v>241</v>
      </c>
      <c r="C323" s="44" t="s">
        <v>228</v>
      </c>
      <c r="D323" s="44" t="s">
        <v>246</v>
      </c>
      <c r="E323" s="50">
        <v>7</v>
      </c>
      <c r="F323" s="44">
        <v>46</v>
      </c>
      <c r="G323" s="44">
        <f t="shared" ref="G323:G369" ca="1" si="99">INDIRECT($A323&amp;$F323+12)</f>
        <v>0</v>
      </c>
      <c r="H323" s="44">
        <f t="shared" ca="1" si="87"/>
        <v>0</v>
      </c>
      <c r="I323" s="53" t="str">
        <f t="shared" ca="1" si="86"/>
        <v/>
      </c>
      <c r="J323" s="44" t="str">
        <f t="shared" ca="1" si="88"/>
        <v/>
      </c>
      <c r="K323" s="44" t="str">
        <f t="shared" ref="K323:K369" ca="1" si="100">IF(INDIRECT($C323&amp;"$11")="","",INDIRECT($C323&amp;"$11"))</f>
        <v/>
      </c>
      <c r="L323" s="44">
        <f t="shared" ca="1" si="89"/>
        <v>0</v>
      </c>
      <c r="M323" s="44">
        <f t="shared" ca="1" si="90"/>
        <v>0</v>
      </c>
      <c r="N323" s="44" t="str">
        <f t="shared" si="91"/>
        <v>大会名･行事名（正式名称を記載してください）</v>
      </c>
      <c r="O323" s="44" t="str">
        <f t="shared" si="92"/>
        <v>○○○○実行委員会</v>
      </c>
      <c r="P323" s="44" t="str">
        <f t="shared" si="93"/>
        <v>○○競技</v>
      </c>
      <c r="Q323" s="44">
        <f t="shared" si="94"/>
        <v>60</v>
      </c>
      <c r="R323" s="44">
        <f t="shared" si="95"/>
        <v>20</v>
      </c>
      <c r="S323" s="44" t="str">
        <f t="shared" si="96"/>
        <v>担当者名</v>
      </c>
      <c r="T323" s="44" t="str">
        <f t="shared" si="97"/>
        <v/>
      </c>
      <c r="U323" s="44" t="str">
        <f t="shared" si="98"/>
        <v/>
      </c>
      <c r="V323" s="44" t="str">
        <f t="shared" ref="V323:V369" si="101">IF($AT$7="","",$AT$7)</f>
        <v/>
      </c>
    </row>
    <row r="324" spans="1:22" ht="17.25" customHeight="1">
      <c r="A324" s="44" t="s">
        <v>242</v>
      </c>
      <c r="B324" s="44" t="s">
        <v>241</v>
      </c>
      <c r="C324" s="44" t="s">
        <v>245</v>
      </c>
      <c r="D324" s="44" t="s">
        <v>244</v>
      </c>
      <c r="E324" s="50">
        <v>8</v>
      </c>
      <c r="F324" s="44">
        <v>1</v>
      </c>
      <c r="G324" s="44" t="str">
        <f t="shared" ca="1" si="99"/>
        <v>14111</v>
      </c>
      <c r="H324" s="44" t="str">
        <f t="shared" ca="1" si="87"/>
        <v>総合体育館大アリーナ</v>
      </c>
      <c r="I324" s="53" t="str">
        <f t="shared" ref="I324:I369" ca="1" si="102">IF(INDIRECT($C324&amp;"$9")=0,"",(INDIRECT($C324&amp;"$9")))</f>
        <v/>
      </c>
      <c r="J324" s="44" t="str">
        <f t="shared" ca="1" si="88"/>
        <v/>
      </c>
      <c r="K324" s="44" t="str">
        <f t="shared" ca="1" si="100"/>
        <v/>
      </c>
      <c r="L324" s="44">
        <f t="shared" ca="1" si="89"/>
        <v>0</v>
      </c>
      <c r="M324" s="44">
        <f t="shared" ca="1" si="90"/>
        <v>0</v>
      </c>
      <c r="N324" s="44" t="str">
        <f t="shared" si="91"/>
        <v>大会名･行事名（正式名称を記載してください）</v>
      </c>
      <c r="O324" s="44" t="str">
        <f t="shared" si="92"/>
        <v>○○○○実行委員会</v>
      </c>
      <c r="P324" s="44" t="str">
        <f t="shared" si="93"/>
        <v>○○競技</v>
      </c>
      <c r="Q324" s="44">
        <f t="shared" si="94"/>
        <v>60</v>
      </c>
      <c r="R324" s="44">
        <f t="shared" si="95"/>
        <v>20</v>
      </c>
      <c r="S324" s="44" t="str">
        <f t="shared" si="96"/>
        <v>担当者名</v>
      </c>
      <c r="T324" s="44" t="str">
        <f t="shared" si="97"/>
        <v/>
      </c>
      <c r="U324" s="44" t="str">
        <f t="shared" si="98"/>
        <v/>
      </c>
      <c r="V324" s="44" t="str">
        <f t="shared" si="101"/>
        <v/>
      </c>
    </row>
    <row r="325" spans="1:22" ht="17.25" customHeight="1">
      <c r="A325" s="44" t="s">
        <v>242</v>
      </c>
      <c r="B325" s="44" t="s">
        <v>241</v>
      </c>
      <c r="C325" s="44" t="s">
        <v>245</v>
      </c>
      <c r="D325" s="44" t="s">
        <v>244</v>
      </c>
      <c r="E325" s="50">
        <v>8</v>
      </c>
      <c r="F325" s="44">
        <v>2</v>
      </c>
      <c r="G325" s="44" t="str">
        <f t="shared" ca="1" si="99"/>
        <v>14121</v>
      </c>
      <c r="H325" s="44" t="str">
        <f t="shared" ca="1" si="87"/>
        <v>総合体育館小アリーナ</v>
      </c>
      <c r="I325" s="53" t="str">
        <f t="shared" ca="1" si="102"/>
        <v/>
      </c>
      <c r="J325" s="44" t="str">
        <f t="shared" ca="1" si="88"/>
        <v/>
      </c>
      <c r="K325" s="44" t="str">
        <f t="shared" ca="1" si="100"/>
        <v/>
      </c>
      <c r="L325" s="44">
        <f t="shared" ca="1" si="89"/>
        <v>0</v>
      </c>
      <c r="M325" s="44">
        <f t="shared" ca="1" si="90"/>
        <v>0</v>
      </c>
      <c r="N325" s="44" t="str">
        <f t="shared" si="91"/>
        <v>大会名･行事名（正式名称を記載してください）</v>
      </c>
      <c r="O325" s="44" t="str">
        <f t="shared" si="92"/>
        <v>○○○○実行委員会</v>
      </c>
      <c r="P325" s="44" t="str">
        <f t="shared" si="93"/>
        <v>○○競技</v>
      </c>
      <c r="Q325" s="44">
        <f t="shared" si="94"/>
        <v>60</v>
      </c>
      <c r="R325" s="44">
        <f t="shared" si="95"/>
        <v>20</v>
      </c>
      <c r="S325" s="44" t="str">
        <f t="shared" si="96"/>
        <v>担当者名</v>
      </c>
      <c r="T325" s="44" t="str">
        <f t="shared" si="97"/>
        <v/>
      </c>
      <c r="U325" s="44" t="str">
        <f t="shared" si="98"/>
        <v/>
      </c>
      <c r="V325" s="44" t="str">
        <f t="shared" si="101"/>
        <v/>
      </c>
    </row>
    <row r="326" spans="1:22" ht="17.25" customHeight="1">
      <c r="A326" s="44" t="s">
        <v>242</v>
      </c>
      <c r="B326" s="44" t="s">
        <v>241</v>
      </c>
      <c r="C326" s="44" t="s">
        <v>245</v>
      </c>
      <c r="D326" s="44" t="s">
        <v>244</v>
      </c>
      <c r="E326" s="50">
        <v>8</v>
      </c>
      <c r="F326" s="44">
        <v>3</v>
      </c>
      <c r="G326" s="44" t="str">
        <f t="shared" ca="1" si="99"/>
        <v>14133</v>
      </c>
      <c r="H326" s="44" t="str">
        <f t="shared" ca="1" si="87"/>
        <v>総合体育館会議室</v>
      </c>
      <c r="I326" s="53" t="str">
        <f t="shared" ca="1" si="102"/>
        <v/>
      </c>
      <c r="J326" s="44" t="str">
        <f t="shared" ca="1" si="88"/>
        <v/>
      </c>
      <c r="K326" s="44" t="str">
        <f t="shared" ca="1" si="100"/>
        <v/>
      </c>
      <c r="L326" s="44">
        <f t="shared" ca="1" si="89"/>
        <v>0</v>
      </c>
      <c r="M326" s="44">
        <f t="shared" ca="1" si="90"/>
        <v>0</v>
      </c>
      <c r="N326" s="44" t="str">
        <f t="shared" si="91"/>
        <v>大会名･行事名（正式名称を記載してください）</v>
      </c>
      <c r="O326" s="44" t="str">
        <f t="shared" si="92"/>
        <v>○○○○実行委員会</v>
      </c>
      <c r="P326" s="44" t="str">
        <f t="shared" si="93"/>
        <v>○○競技</v>
      </c>
      <c r="Q326" s="44">
        <f t="shared" si="94"/>
        <v>60</v>
      </c>
      <c r="R326" s="44">
        <f t="shared" si="95"/>
        <v>20</v>
      </c>
      <c r="S326" s="44" t="str">
        <f t="shared" si="96"/>
        <v>担当者名</v>
      </c>
      <c r="T326" s="44" t="str">
        <f t="shared" si="97"/>
        <v/>
      </c>
      <c r="U326" s="44" t="str">
        <f t="shared" si="98"/>
        <v/>
      </c>
      <c r="V326" s="44" t="str">
        <f t="shared" si="101"/>
        <v/>
      </c>
    </row>
    <row r="327" spans="1:22" ht="17.25" customHeight="1">
      <c r="A327" s="44" t="s">
        <v>242</v>
      </c>
      <c r="B327" s="44" t="s">
        <v>241</v>
      </c>
      <c r="C327" s="44" t="s">
        <v>245</v>
      </c>
      <c r="D327" s="44" t="s">
        <v>244</v>
      </c>
      <c r="E327" s="50">
        <v>8</v>
      </c>
      <c r="F327" s="44">
        <v>4</v>
      </c>
      <c r="G327" s="44" t="str">
        <f t="shared" ca="1" si="99"/>
        <v>14217</v>
      </c>
      <c r="H327" s="44" t="str">
        <f t="shared" ca="1" si="87"/>
        <v>陸上競技場</v>
      </c>
      <c r="I327" s="53" t="str">
        <f t="shared" ca="1" si="102"/>
        <v/>
      </c>
      <c r="J327" s="44" t="str">
        <f t="shared" ca="1" si="88"/>
        <v/>
      </c>
      <c r="K327" s="44" t="str">
        <f t="shared" ca="1" si="100"/>
        <v/>
      </c>
      <c r="L327" s="44">
        <f t="shared" ca="1" si="89"/>
        <v>0</v>
      </c>
      <c r="M327" s="44">
        <f t="shared" ca="1" si="90"/>
        <v>0</v>
      </c>
      <c r="N327" s="44" t="str">
        <f t="shared" si="91"/>
        <v>大会名･行事名（正式名称を記載してください）</v>
      </c>
      <c r="O327" s="44" t="str">
        <f t="shared" si="92"/>
        <v>○○○○実行委員会</v>
      </c>
      <c r="P327" s="44" t="str">
        <f t="shared" si="93"/>
        <v>○○競技</v>
      </c>
      <c r="Q327" s="44">
        <f t="shared" si="94"/>
        <v>60</v>
      </c>
      <c r="R327" s="44">
        <f t="shared" si="95"/>
        <v>20</v>
      </c>
      <c r="S327" s="44" t="str">
        <f t="shared" si="96"/>
        <v>担当者名</v>
      </c>
      <c r="T327" s="44" t="str">
        <f t="shared" si="97"/>
        <v/>
      </c>
      <c r="U327" s="44" t="str">
        <f t="shared" si="98"/>
        <v/>
      </c>
      <c r="V327" s="44" t="str">
        <f t="shared" si="101"/>
        <v/>
      </c>
    </row>
    <row r="328" spans="1:22" ht="17.25" customHeight="1">
      <c r="A328" s="44" t="s">
        <v>242</v>
      </c>
      <c r="B328" s="44" t="s">
        <v>241</v>
      </c>
      <c r="C328" s="44" t="s">
        <v>245</v>
      </c>
      <c r="D328" s="44" t="s">
        <v>244</v>
      </c>
      <c r="E328" s="50">
        <v>8</v>
      </c>
      <c r="F328" s="44">
        <v>5</v>
      </c>
      <c r="G328" s="44" t="str">
        <f t="shared" ca="1" si="99"/>
        <v>14226</v>
      </c>
      <c r="H328" s="44" t="str">
        <f t="shared" ca="1" si="87"/>
        <v>サッカー場</v>
      </c>
      <c r="I328" s="53" t="str">
        <f t="shared" ca="1" si="102"/>
        <v/>
      </c>
      <c r="J328" s="44" t="str">
        <f t="shared" ca="1" si="88"/>
        <v/>
      </c>
      <c r="K328" s="44" t="str">
        <f t="shared" ca="1" si="100"/>
        <v/>
      </c>
      <c r="L328" s="44">
        <f t="shared" ca="1" si="89"/>
        <v>0</v>
      </c>
      <c r="M328" s="44">
        <f t="shared" ca="1" si="90"/>
        <v>0</v>
      </c>
      <c r="N328" s="44" t="str">
        <f t="shared" si="91"/>
        <v>大会名･行事名（正式名称を記載してください）</v>
      </c>
      <c r="O328" s="44" t="str">
        <f t="shared" si="92"/>
        <v>○○○○実行委員会</v>
      </c>
      <c r="P328" s="44" t="str">
        <f t="shared" si="93"/>
        <v>○○競技</v>
      </c>
      <c r="Q328" s="44">
        <f t="shared" si="94"/>
        <v>60</v>
      </c>
      <c r="R328" s="44">
        <f t="shared" si="95"/>
        <v>20</v>
      </c>
      <c r="S328" s="44" t="str">
        <f t="shared" si="96"/>
        <v>担当者名</v>
      </c>
      <c r="T328" s="44" t="str">
        <f t="shared" si="97"/>
        <v/>
      </c>
      <c r="U328" s="44" t="str">
        <f t="shared" si="98"/>
        <v/>
      </c>
      <c r="V328" s="44" t="str">
        <f t="shared" si="101"/>
        <v/>
      </c>
    </row>
    <row r="329" spans="1:22" ht="17.25" customHeight="1">
      <c r="A329" s="44" t="s">
        <v>242</v>
      </c>
      <c r="B329" s="44" t="s">
        <v>241</v>
      </c>
      <c r="C329" s="44" t="s">
        <v>245</v>
      </c>
      <c r="D329" s="44" t="s">
        <v>244</v>
      </c>
      <c r="E329" s="50">
        <v>8</v>
      </c>
      <c r="F329" s="44">
        <v>6</v>
      </c>
      <c r="G329" s="44" t="str">
        <f t="shared" ca="1" si="99"/>
        <v>14236</v>
      </c>
      <c r="H329" s="44" t="str">
        <f t="shared" ca="1" si="87"/>
        <v>多目的芝生広場</v>
      </c>
      <c r="I329" s="53" t="str">
        <f t="shared" ca="1" si="102"/>
        <v/>
      </c>
      <c r="J329" s="44" t="str">
        <f t="shared" ca="1" si="88"/>
        <v/>
      </c>
      <c r="K329" s="44" t="str">
        <f t="shared" ca="1" si="100"/>
        <v/>
      </c>
      <c r="L329" s="44">
        <f t="shared" ca="1" si="89"/>
        <v>0</v>
      </c>
      <c r="M329" s="44">
        <f t="shared" ca="1" si="90"/>
        <v>0</v>
      </c>
      <c r="N329" s="44" t="str">
        <f t="shared" si="91"/>
        <v>大会名･行事名（正式名称を記載してください）</v>
      </c>
      <c r="O329" s="44" t="str">
        <f t="shared" si="92"/>
        <v>○○○○実行委員会</v>
      </c>
      <c r="P329" s="44" t="str">
        <f t="shared" si="93"/>
        <v>○○競技</v>
      </c>
      <c r="Q329" s="44">
        <f t="shared" si="94"/>
        <v>60</v>
      </c>
      <c r="R329" s="44">
        <f t="shared" si="95"/>
        <v>20</v>
      </c>
      <c r="S329" s="44" t="str">
        <f t="shared" si="96"/>
        <v>担当者名</v>
      </c>
      <c r="T329" s="44" t="str">
        <f t="shared" si="97"/>
        <v/>
      </c>
      <c r="U329" s="44" t="str">
        <f t="shared" si="98"/>
        <v/>
      </c>
      <c r="V329" s="44" t="str">
        <f t="shared" si="101"/>
        <v/>
      </c>
    </row>
    <row r="330" spans="1:22" ht="17.25" customHeight="1">
      <c r="A330" s="44" t="s">
        <v>242</v>
      </c>
      <c r="B330" s="44" t="s">
        <v>241</v>
      </c>
      <c r="C330" s="44" t="s">
        <v>245</v>
      </c>
      <c r="D330" s="44" t="s">
        <v>244</v>
      </c>
      <c r="E330" s="50">
        <v>8</v>
      </c>
      <c r="F330" s="44">
        <v>7</v>
      </c>
      <c r="G330" s="44" t="str">
        <f t="shared" ca="1" si="99"/>
        <v>24414</v>
      </c>
      <c r="H330" s="44" t="str">
        <f t="shared" ca="1" si="87"/>
        <v>多目的広場(土グランド)</v>
      </c>
      <c r="I330" s="53" t="str">
        <f t="shared" ca="1" si="102"/>
        <v/>
      </c>
      <c r="J330" s="44" t="str">
        <f t="shared" ca="1" si="88"/>
        <v/>
      </c>
      <c r="K330" s="44" t="str">
        <f t="shared" ca="1" si="100"/>
        <v/>
      </c>
      <c r="L330" s="44">
        <f t="shared" ca="1" si="89"/>
        <v>0</v>
      </c>
      <c r="M330" s="44">
        <f t="shared" ca="1" si="90"/>
        <v>0</v>
      </c>
      <c r="N330" s="44" t="str">
        <f t="shared" si="91"/>
        <v>大会名･行事名（正式名称を記載してください）</v>
      </c>
      <c r="O330" s="44" t="str">
        <f t="shared" si="92"/>
        <v>○○○○実行委員会</v>
      </c>
      <c r="P330" s="44" t="str">
        <f t="shared" si="93"/>
        <v>○○競技</v>
      </c>
      <c r="Q330" s="44">
        <f t="shared" si="94"/>
        <v>60</v>
      </c>
      <c r="R330" s="44">
        <f t="shared" si="95"/>
        <v>20</v>
      </c>
      <c r="S330" s="44" t="str">
        <f t="shared" si="96"/>
        <v>担当者名</v>
      </c>
      <c r="T330" s="44" t="str">
        <f t="shared" si="97"/>
        <v/>
      </c>
      <c r="U330" s="44" t="str">
        <f t="shared" si="98"/>
        <v/>
      </c>
      <c r="V330" s="44" t="str">
        <f t="shared" si="101"/>
        <v/>
      </c>
    </row>
    <row r="331" spans="1:22" ht="17.25" customHeight="1">
      <c r="A331" s="44" t="s">
        <v>242</v>
      </c>
      <c r="B331" s="44" t="s">
        <v>241</v>
      </c>
      <c r="C331" s="44" t="s">
        <v>245</v>
      </c>
      <c r="D331" s="44" t="s">
        <v>244</v>
      </c>
      <c r="E331" s="50">
        <v>8</v>
      </c>
      <c r="F331" s="44">
        <v>8</v>
      </c>
      <c r="G331" s="44" t="str">
        <f t="shared" ca="1" si="99"/>
        <v>24517</v>
      </c>
      <c r="H331" s="44" t="str">
        <f t="shared" ca="1" si="87"/>
        <v>野球場</v>
      </c>
      <c r="I331" s="53" t="str">
        <f t="shared" ca="1" si="102"/>
        <v/>
      </c>
      <c r="J331" s="44" t="str">
        <f t="shared" ca="1" si="88"/>
        <v/>
      </c>
      <c r="K331" s="44" t="str">
        <f t="shared" ca="1" si="100"/>
        <v/>
      </c>
      <c r="L331" s="44">
        <f t="shared" ca="1" si="89"/>
        <v>0</v>
      </c>
      <c r="M331" s="44">
        <f t="shared" ca="1" si="90"/>
        <v>0</v>
      </c>
      <c r="N331" s="44" t="str">
        <f t="shared" si="91"/>
        <v>大会名･行事名（正式名称を記載してください）</v>
      </c>
      <c r="O331" s="44" t="str">
        <f t="shared" si="92"/>
        <v>○○○○実行委員会</v>
      </c>
      <c r="P331" s="44" t="str">
        <f t="shared" si="93"/>
        <v>○○競技</v>
      </c>
      <c r="Q331" s="44">
        <f t="shared" si="94"/>
        <v>60</v>
      </c>
      <c r="R331" s="44">
        <f t="shared" si="95"/>
        <v>20</v>
      </c>
      <c r="S331" s="44" t="str">
        <f t="shared" si="96"/>
        <v>担当者名</v>
      </c>
      <c r="T331" s="44" t="str">
        <f t="shared" si="97"/>
        <v/>
      </c>
      <c r="U331" s="44" t="str">
        <f t="shared" si="98"/>
        <v/>
      </c>
      <c r="V331" s="44" t="str">
        <f t="shared" si="101"/>
        <v/>
      </c>
    </row>
    <row r="332" spans="1:22" ht="17.25" customHeight="1">
      <c r="A332" s="44" t="s">
        <v>242</v>
      </c>
      <c r="B332" s="44" t="s">
        <v>241</v>
      </c>
      <c r="C332" s="44" t="s">
        <v>245</v>
      </c>
      <c r="D332" s="44" t="s">
        <v>244</v>
      </c>
      <c r="E332" s="50">
        <v>8</v>
      </c>
      <c r="F332" s="44">
        <v>9</v>
      </c>
      <c r="G332" s="44" t="str">
        <f t="shared" ca="1" si="99"/>
        <v>24612</v>
      </c>
      <c r="H332" s="44" t="str">
        <f t="shared" ca="1" si="87"/>
        <v>第一屋内運動場</v>
      </c>
      <c r="I332" s="53" t="str">
        <f t="shared" ca="1" si="102"/>
        <v/>
      </c>
      <c r="J332" s="44" t="str">
        <f t="shared" ca="1" si="88"/>
        <v/>
      </c>
      <c r="K332" s="44" t="str">
        <f t="shared" ca="1" si="100"/>
        <v/>
      </c>
      <c r="L332" s="44">
        <f t="shared" ca="1" si="89"/>
        <v>0</v>
      </c>
      <c r="M332" s="44">
        <f t="shared" ca="1" si="90"/>
        <v>0</v>
      </c>
      <c r="N332" s="44" t="str">
        <f t="shared" si="91"/>
        <v>大会名･行事名（正式名称を記載してください）</v>
      </c>
      <c r="O332" s="44" t="str">
        <f t="shared" si="92"/>
        <v>○○○○実行委員会</v>
      </c>
      <c r="P332" s="44" t="str">
        <f t="shared" si="93"/>
        <v>○○競技</v>
      </c>
      <c r="Q332" s="44">
        <f t="shared" si="94"/>
        <v>60</v>
      </c>
      <c r="R332" s="44">
        <f t="shared" si="95"/>
        <v>20</v>
      </c>
      <c r="S332" s="44" t="str">
        <f t="shared" si="96"/>
        <v>担当者名</v>
      </c>
      <c r="T332" s="44" t="str">
        <f t="shared" si="97"/>
        <v/>
      </c>
      <c r="U332" s="44" t="str">
        <f t="shared" si="98"/>
        <v/>
      </c>
      <c r="V332" s="44" t="str">
        <f t="shared" si="101"/>
        <v/>
      </c>
    </row>
    <row r="333" spans="1:22" ht="17.25" customHeight="1">
      <c r="A333" s="44" t="s">
        <v>242</v>
      </c>
      <c r="B333" s="44" t="s">
        <v>241</v>
      </c>
      <c r="C333" s="44" t="s">
        <v>245</v>
      </c>
      <c r="D333" s="44" t="s">
        <v>244</v>
      </c>
      <c r="E333" s="50">
        <v>8</v>
      </c>
      <c r="F333" s="44">
        <v>10</v>
      </c>
      <c r="G333" s="44" t="str">
        <f t="shared" ca="1" si="99"/>
        <v>24622</v>
      </c>
      <c r="H333" s="44" t="str">
        <f t="shared" ca="1" si="87"/>
        <v>第二屋内運動場</v>
      </c>
      <c r="I333" s="53" t="str">
        <f t="shared" ca="1" si="102"/>
        <v/>
      </c>
      <c r="J333" s="44" t="str">
        <f t="shared" ca="1" si="88"/>
        <v/>
      </c>
      <c r="K333" s="44" t="str">
        <f t="shared" ca="1" si="100"/>
        <v/>
      </c>
      <c r="L333" s="44">
        <f t="shared" ca="1" si="89"/>
        <v>0</v>
      </c>
      <c r="M333" s="44">
        <f t="shared" ca="1" si="90"/>
        <v>0</v>
      </c>
      <c r="N333" s="44" t="str">
        <f t="shared" si="91"/>
        <v>大会名･行事名（正式名称を記載してください）</v>
      </c>
      <c r="O333" s="44" t="str">
        <f t="shared" si="92"/>
        <v>○○○○実行委員会</v>
      </c>
      <c r="P333" s="44" t="str">
        <f t="shared" si="93"/>
        <v>○○競技</v>
      </c>
      <c r="Q333" s="44">
        <f t="shared" si="94"/>
        <v>60</v>
      </c>
      <c r="R333" s="44">
        <f t="shared" si="95"/>
        <v>20</v>
      </c>
      <c r="S333" s="44" t="str">
        <f t="shared" si="96"/>
        <v>担当者名</v>
      </c>
      <c r="T333" s="44" t="str">
        <f t="shared" si="97"/>
        <v/>
      </c>
      <c r="U333" s="44" t="str">
        <f t="shared" si="98"/>
        <v/>
      </c>
      <c r="V333" s="44" t="str">
        <f t="shared" si="101"/>
        <v/>
      </c>
    </row>
    <row r="334" spans="1:22" ht="17.25" customHeight="1">
      <c r="A334" s="44" t="s">
        <v>242</v>
      </c>
      <c r="B334" s="44" t="s">
        <v>241</v>
      </c>
      <c r="C334" s="44" t="s">
        <v>245</v>
      </c>
      <c r="D334" s="44" t="s">
        <v>244</v>
      </c>
      <c r="E334" s="50">
        <v>8</v>
      </c>
      <c r="F334" s="44">
        <v>11</v>
      </c>
      <c r="G334" s="44" t="str">
        <f t="shared" ca="1" si="99"/>
        <v>24633</v>
      </c>
      <c r="H334" s="44" t="str">
        <f t="shared" ca="1" si="87"/>
        <v>第二屋内運動場会議室</v>
      </c>
      <c r="I334" s="53" t="str">
        <f t="shared" ca="1" si="102"/>
        <v/>
      </c>
      <c r="J334" s="44" t="str">
        <f t="shared" ca="1" si="88"/>
        <v/>
      </c>
      <c r="K334" s="44" t="str">
        <f t="shared" ca="1" si="100"/>
        <v/>
      </c>
      <c r="L334" s="44">
        <f t="shared" ca="1" si="89"/>
        <v>0</v>
      </c>
      <c r="M334" s="44">
        <f t="shared" ca="1" si="90"/>
        <v>0</v>
      </c>
      <c r="N334" s="44" t="str">
        <f t="shared" si="91"/>
        <v>大会名･行事名（正式名称を記載してください）</v>
      </c>
      <c r="O334" s="44" t="str">
        <f t="shared" si="92"/>
        <v>○○○○実行委員会</v>
      </c>
      <c r="P334" s="44" t="str">
        <f t="shared" si="93"/>
        <v>○○競技</v>
      </c>
      <c r="Q334" s="44">
        <f t="shared" si="94"/>
        <v>60</v>
      </c>
      <c r="R334" s="44">
        <f t="shared" si="95"/>
        <v>20</v>
      </c>
      <c r="S334" s="44" t="str">
        <f t="shared" si="96"/>
        <v>担当者名</v>
      </c>
      <c r="T334" s="44" t="str">
        <f t="shared" si="97"/>
        <v/>
      </c>
      <c r="U334" s="44" t="str">
        <f t="shared" si="98"/>
        <v/>
      </c>
      <c r="V334" s="44" t="str">
        <f t="shared" si="101"/>
        <v/>
      </c>
    </row>
    <row r="335" spans="1:22" ht="17.25" customHeight="1">
      <c r="A335" s="44" t="s">
        <v>242</v>
      </c>
      <c r="B335" s="44" t="s">
        <v>241</v>
      </c>
      <c r="C335" s="44" t="s">
        <v>245</v>
      </c>
      <c r="D335" s="44" t="s">
        <v>244</v>
      </c>
      <c r="E335" s="50">
        <v>8</v>
      </c>
      <c r="F335" s="44">
        <v>12</v>
      </c>
      <c r="G335" s="44" t="str">
        <f t="shared" ca="1" si="99"/>
        <v>24715</v>
      </c>
      <c r="H335" s="44" t="str">
        <f t="shared" ca="1" si="87"/>
        <v>全天候庭球場(ABCD面)</v>
      </c>
      <c r="I335" s="53" t="str">
        <f t="shared" ca="1" si="102"/>
        <v/>
      </c>
      <c r="J335" s="44" t="str">
        <f t="shared" ca="1" si="88"/>
        <v/>
      </c>
      <c r="K335" s="44" t="str">
        <f t="shared" ca="1" si="100"/>
        <v/>
      </c>
      <c r="L335" s="44">
        <f t="shared" ca="1" si="89"/>
        <v>0</v>
      </c>
      <c r="M335" s="44">
        <f t="shared" ca="1" si="90"/>
        <v>0</v>
      </c>
      <c r="N335" s="44" t="str">
        <f t="shared" si="91"/>
        <v>大会名･行事名（正式名称を記載してください）</v>
      </c>
      <c r="O335" s="44" t="str">
        <f t="shared" si="92"/>
        <v>○○○○実行委員会</v>
      </c>
      <c r="P335" s="44" t="str">
        <f t="shared" si="93"/>
        <v>○○競技</v>
      </c>
      <c r="Q335" s="44">
        <f t="shared" si="94"/>
        <v>60</v>
      </c>
      <c r="R335" s="44">
        <f t="shared" si="95"/>
        <v>20</v>
      </c>
      <c r="S335" s="44" t="str">
        <f t="shared" si="96"/>
        <v>担当者名</v>
      </c>
      <c r="T335" s="44" t="str">
        <f t="shared" si="97"/>
        <v/>
      </c>
      <c r="U335" s="44" t="str">
        <f t="shared" si="98"/>
        <v/>
      </c>
      <c r="V335" s="44" t="str">
        <f t="shared" si="101"/>
        <v/>
      </c>
    </row>
    <row r="336" spans="1:22" ht="17.25" customHeight="1">
      <c r="A336" s="44" t="s">
        <v>242</v>
      </c>
      <c r="B336" s="44" t="s">
        <v>241</v>
      </c>
      <c r="C336" s="44" t="s">
        <v>245</v>
      </c>
      <c r="D336" s="44" t="s">
        <v>244</v>
      </c>
      <c r="E336" s="50">
        <v>8</v>
      </c>
      <c r="F336" s="44">
        <v>13</v>
      </c>
      <c r="G336" s="44" t="str">
        <f t="shared" ca="1" si="99"/>
        <v>24725</v>
      </c>
      <c r="H336" s="44" t="str">
        <f t="shared" ca="1" si="87"/>
        <v>全天候庭球場(EFGH面)</v>
      </c>
      <c r="I336" s="53" t="str">
        <f t="shared" ca="1" si="102"/>
        <v/>
      </c>
      <c r="J336" s="44" t="str">
        <f t="shared" ca="1" si="88"/>
        <v/>
      </c>
      <c r="K336" s="44" t="str">
        <f t="shared" ca="1" si="100"/>
        <v/>
      </c>
      <c r="L336" s="44">
        <f t="shared" ca="1" si="89"/>
        <v>0</v>
      </c>
      <c r="M336" s="44">
        <f t="shared" ca="1" si="90"/>
        <v>0</v>
      </c>
      <c r="N336" s="44" t="str">
        <f t="shared" si="91"/>
        <v>大会名･行事名（正式名称を記載してください）</v>
      </c>
      <c r="O336" s="44" t="str">
        <f t="shared" si="92"/>
        <v>○○○○実行委員会</v>
      </c>
      <c r="P336" s="44" t="str">
        <f t="shared" si="93"/>
        <v>○○競技</v>
      </c>
      <c r="Q336" s="44">
        <f t="shared" si="94"/>
        <v>60</v>
      </c>
      <c r="R336" s="44">
        <f t="shared" si="95"/>
        <v>20</v>
      </c>
      <c r="S336" s="44" t="str">
        <f t="shared" si="96"/>
        <v>担当者名</v>
      </c>
      <c r="T336" s="44" t="str">
        <f t="shared" si="97"/>
        <v/>
      </c>
      <c r="U336" s="44" t="str">
        <f t="shared" si="98"/>
        <v/>
      </c>
      <c r="V336" s="44" t="str">
        <f t="shared" si="101"/>
        <v/>
      </c>
    </row>
    <row r="337" spans="1:22" ht="17.25" customHeight="1">
      <c r="A337" s="44" t="s">
        <v>242</v>
      </c>
      <c r="B337" s="44" t="s">
        <v>241</v>
      </c>
      <c r="C337" s="44" t="s">
        <v>245</v>
      </c>
      <c r="D337" s="44" t="s">
        <v>244</v>
      </c>
      <c r="E337" s="50">
        <v>8</v>
      </c>
      <c r="F337" s="44">
        <v>14</v>
      </c>
      <c r="G337" s="44" t="str">
        <f t="shared" ca="1" si="99"/>
        <v>24816</v>
      </c>
      <c r="H337" s="44" t="str">
        <f t="shared" ca="1" si="87"/>
        <v>マレットゴルフ場</v>
      </c>
      <c r="I337" s="53" t="str">
        <f t="shared" ca="1" si="102"/>
        <v/>
      </c>
      <c r="J337" s="44" t="str">
        <f t="shared" ca="1" si="88"/>
        <v/>
      </c>
      <c r="K337" s="44" t="str">
        <f t="shared" ca="1" si="100"/>
        <v/>
      </c>
      <c r="L337" s="44">
        <f t="shared" ca="1" si="89"/>
        <v>0</v>
      </c>
      <c r="M337" s="44">
        <f t="shared" ca="1" si="90"/>
        <v>0</v>
      </c>
      <c r="N337" s="44" t="str">
        <f t="shared" si="91"/>
        <v>大会名･行事名（正式名称を記載してください）</v>
      </c>
      <c r="O337" s="44" t="str">
        <f t="shared" si="92"/>
        <v>○○○○実行委員会</v>
      </c>
      <c r="P337" s="44" t="str">
        <f t="shared" si="93"/>
        <v>○○競技</v>
      </c>
      <c r="Q337" s="44">
        <f t="shared" si="94"/>
        <v>60</v>
      </c>
      <c r="R337" s="44">
        <f t="shared" si="95"/>
        <v>20</v>
      </c>
      <c r="S337" s="44" t="str">
        <f t="shared" si="96"/>
        <v>担当者名</v>
      </c>
      <c r="T337" s="44" t="str">
        <f t="shared" si="97"/>
        <v/>
      </c>
      <c r="U337" s="44" t="str">
        <f t="shared" si="98"/>
        <v/>
      </c>
      <c r="V337" s="44" t="str">
        <f t="shared" si="101"/>
        <v/>
      </c>
    </row>
    <row r="338" spans="1:22" ht="17.25" customHeight="1">
      <c r="A338" s="44" t="s">
        <v>242</v>
      </c>
      <c r="B338" s="44" t="s">
        <v>241</v>
      </c>
      <c r="C338" s="44" t="s">
        <v>245</v>
      </c>
      <c r="D338" s="44" t="s">
        <v>244</v>
      </c>
      <c r="E338" s="50">
        <v>8</v>
      </c>
      <c r="F338" s="44">
        <v>15</v>
      </c>
      <c r="G338" s="44" t="str">
        <f t="shared" ca="1" si="99"/>
        <v>24913</v>
      </c>
      <c r="H338" s="44" t="str">
        <f t="shared" ca="1" si="87"/>
        <v>弓道場</v>
      </c>
      <c r="I338" s="53" t="str">
        <f t="shared" ca="1" si="102"/>
        <v/>
      </c>
      <c r="J338" s="44" t="str">
        <f t="shared" ca="1" si="88"/>
        <v/>
      </c>
      <c r="K338" s="44" t="str">
        <f t="shared" ca="1" si="100"/>
        <v/>
      </c>
      <c r="L338" s="44">
        <f t="shared" ca="1" si="89"/>
        <v>0</v>
      </c>
      <c r="M338" s="44">
        <f t="shared" ca="1" si="90"/>
        <v>0</v>
      </c>
      <c r="N338" s="44" t="str">
        <f t="shared" si="91"/>
        <v>大会名･行事名（正式名称を記載してください）</v>
      </c>
      <c r="O338" s="44" t="str">
        <f t="shared" si="92"/>
        <v>○○○○実行委員会</v>
      </c>
      <c r="P338" s="44" t="str">
        <f t="shared" si="93"/>
        <v>○○競技</v>
      </c>
      <c r="Q338" s="44">
        <f t="shared" si="94"/>
        <v>60</v>
      </c>
      <c r="R338" s="44">
        <f t="shared" si="95"/>
        <v>20</v>
      </c>
      <c r="S338" s="44" t="str">
        <f t="shared" si="96"/>
        <v>担当者名</v>
      </c>
      <c r="T338" s="44" t="str">
        <f t="shared" si="97"/>
        <v/>
      </c>
      <c r="U338" s="44" t="str">
        <f t="shared" si="98"/>
        <v/>
      </c>
      <c r="V338" s="44" t="str">
        <f t="shared" si="101"/>
        <v/>
      </c>
    </row>
    <row r="339" spans="1:22" ht="17.25" customHeight="1">
      <c r="A339" s="44" t="s">
        <v>242</v>
      </c>
      <c r="B339" s="44" t="s">
        <v>241</v>
      </c>
      <c r="C339" s="44" t="s">
        <v>245</v>
      </c>
      <c r="D339" s="44" t="s">
        <v>244</v>
      </c>
      <c r="E339" s="50">
        <v>8</v>
      </c>
      <c r="F339" s="44">
        <v>16</v>
      </c>
      <c r="G339" s="44" t="str">
        <f t="shared" ca="1" si="99"/>
        <v>51111</v>
      </c>
      <c r="H339" s="44" t="str">
        <f t="shared" ca="1" si="87"/>
        <v>B&amp;G体育館第1体育室</v>
      </c>
      <c r="I339" s="53" t="str">
        <f t="shared" ca="1" si="102"/>
        <v/>
      </c>
      <c r="J339" s="44" t="str">
        <f t="shared" ca="1" si="88"/>
        <v/>
      </c>
      <c r="K339" s="44" t="str">
        <f t="shared" ca="1" si="100"/>
        <v/>
      </c>
      <c r="L339" s="44">
        <f t="shared" ca="1" si="89"/>
        <v>0</v>
      </c>
      <c r="M339" s="44">
        <f t="shared" ca="1" si="90"/>
        <v>0</v>
      </c>
      <c r="N339" s="44" t="str">
        <f t="shared" si="91"/>
        <v>大会名･行事名（正式名称を記載してください）</v>
      </c>
      <c r="O339" s="44" t="str">
        <f t="shared" si="92"/>
        <v>○○○○実行委員会</v>
      </c>
      <c r="P339" s="44" t="str">
        <f t="shared" si="93"/>
        <v>○○競技</v>
      </c>
      <c r="Q339" s="44">
        <f t="shared" si="94"/>
        <v>60</v>
      </c>
      <c r="R339" s="44">
        <f t="shared" si="95"/>
        <v>20</v>
      </c>
      <c r="S339" s="44" t="str">
        <f t="shared" si="96"/>
        <v>担当者名</v>
      </c>
      <c r="T339" s="44" t="str">
        <f t="shared" si="97"/>
        <v/>
      </c>
      <c r="U339" s="44" t="str">
        <f t="shared" si="98"/>
        <v/>
      </c>
      <c r="V339" s="44" t="str">
        <f t="shared" si="101"/>
        <v/>
      </c>
    </row>
    <row r="340" spans="1:22" ht="17.25" customHeight="1">
      <c r="A340" s="44" t="s">
        <v>242</v>
      </c>
      <c r="B340" s="44" t="s">
        <v>241</v>
      </c>
      <c r="C340" s="44" t="s">
        <v>245</v>
      </c>
      <c r="D340" s="44" t="s">
        <v>244</v>
      </c>
      <c r="E340" s="50">
        <v>8</v>
      </c>
      <c r="F340" s="44">
        <v>17</v>
      </c>
      <c r="G340" s="44" t="str">
        <f t="shared" ca="1" si="99"/>
        <v>51123</v>
      </c>
      <c r="H340" s="44" t="str">
        <f t="shared" ca="1" si="87"/>
        <v>B&amp;G体育館第2体育室(武道場)</v>
      </c>
      <c r="I340" s="53" t="str">
        <f t="shared" ca="1" si="102"/>
        <v/>
      </c>
      <c r="J340" s="44" t="str">
        <f t="shared" ca="1" si="88"/>
        <v/>
      </c>
      <c r="K340" s="44" t="str">
        <f t="shared" ca="1" si="100"/>
        <v/>
      </c>
      <c r="L340" s="44">
        <f t="shared" ca="1" si="89"/>
        <v>0</v>
      </c>
      <c r="M340" s="44">
        <f t="shared" ca="1" si="90"/>
        <v>0</v>
      </c>
      <c r="N340" s="44" t="str">
        <f t="shared" si="91"/>
        <v>大会名･行事名（正式名称を記載してください）</v>
      </c>
      <c r="O340" s="44" t="str">
        <f t="shared" si="92"/>
        <v>○○○○実行委員会</v>
      </c>
      <c r="P340" s="44" t="str">
        <f t="shared" si="93"/>
        <v>○○競技</v>
      </c>
      <c r="Q340" s="44">
        <f t="shared" si="94"/>
        <v>60</v>
      </c>
      <c r="R340" s="44">
        <f t="shared" si="95"/>
        <v>20</v>
      </c>
      <c r="S340" s="44" t="str">
        <f t="shared" si="96"/>
        <v>担当者名</v>
      </c>
      <c r="T340" s="44" t="str">
        <f t="shared" si="97"/>
        <v/>
      </c>
      <c r="U340" s="44" t="str">
        <f t="shared" si="98"/>
        <v/>
      </c>
      <c r="V340" s="44" t="str">
        <f t="shared" si="101"/>
        <v/>
      </c>
    </row>
    <row r="341" spans="1:22" ht="17.25" customHeight="1">
      <c r="A341" s="44" t="s">
        <v>242</v>
      </c>
      <c r="B341" s="44" t="s">
        <v>241</v>
      </c>
      <c r="C341" s="44" t="s">
        <v>245</v>
      </c>
      <c r="D341" s="44" t="s">
        <v>244</v>
      </c>
      <c r="E341" s="50">
        <v>8</v>
      </c>
      <c r="F341" s="44">
        <v>18</v>
      </c>
      <c r="G341" s="44" t="str">
        <f t="shared" ca="1" si="99"/>
        <v>51214</v>
      </c>
      <c r="H341" s="44" t="str">
        <f t="shared" ca="1" si="87"/>
        <v>平運動場</v>
      </c>
      <c r="I341" s="53" t="str">
        <f t="shared" ca="1" si="102"/>
        <v/>
      </c>
      <c r="J341" s="44" t="str">
        <f t="shared" ca="1" si="88"/>
        <v/>
      </c>
      <c r="K341" s="44" t="str">
        <f t="shared" ca="1" si="100"/>
        <v/>
      </c>
      <c r="L341" s="44">
        <f t="shared" ca="1" si="89"/>
        <v>0</v>
      </c>
      <c r="M341" s="44">
        <f t="shared" ca="1" si="90"/>
        <v>0</v>
      </c>
      <c r="N341" s="44" t="str">
        <f t="shared" si="91"/>
        <v>大会名･行事名（正式名称を記載してください）</v>
      </c>
      <c r="O341" s="44" t="str">
        <f t="shared" si="92"/>
        <v>○○○○実行委員会</v>
      </c>
      <c r="P341" s="44" t="str">
        <f t="shared" si="93"/>
        <v>○○競技</v>
      </c>
      <c r="Q341" s="44">
        <f t="shared" si="94"/>
        <v>60</v>
      </c>
      <c r="R341" s="44">
        <f t="shared" si="95"/>
        <v>20</v>
      </c>
      <c r="S341" s="44" t="str">
        <f t="shared" si="96"/>
        <v>担当者名</v>
      </c>
      <c r="T341" s="44" t="str">
        <f t="shared" si="97"/>
        <v/>
      </c>
      <c r="U341" s="44" t="str">
        <f t="shared" si="98"/>
        <v/>
      </c>
      <c r="V341" s="44" t="str">
        <f t="shared" si="101"/>
        <v/>
      </c>
    </row>
    <row r="342" spans="1:22" ht="17.25" customHeight="1">
      <c r="A342" s="44" t="s">
        <v>242</v>
      </c>
      <c r="B342" s="44" t="s">
        <v>241</v>
      </c>
      <c r="C342" s="44" t="s">
        <v>245</v>
      </c>
      <c r="D342" s="44" t="s">
        <v>244</v>
      </c>
      <c r="E342" s="50">
        <v>8</v>
      </c>
      <c r="F342" s="44">
        <v>19</v>
      </c>
      <c r="G342" s="44" t="str">
        <f t="shared" ca="1" si="99"/>
        <v>51314</v>
      </c>
      <c r="H342" s="44" t="str">
        <f t="shared" ca="1" si="87"/>
        <v>平野球場</v>
      </c>
      <c r="I342" s="53" t="str">
        <f t="shared" ca="1" si="102"/>
        <v/>
      </c>
      <c r="J342" s="44" t="str">
        <f t="shared" ca="1" si="88"/>
        <v/>
      </c>
      <c r="K342" s="44" t="str">
        <f t="shared" ca="1" si="100"/>
        <v/>
      </c>
      <c r="L342" s="44">
        <f t="shared" ca="1" si="89"/>
        <v>0</v>
      </c>
      <c r="M342" s="44">
        <f t="shared" ca="1" si="90"/>
        <v>0</v>
      </c>
      <c r="N342" s="44" t="str">
        <f t="shared" si="91"/>
        <v>大会名･行事名（正式名称を記載してください）</v>
      </c>
      <c r="O342" s="44" t="str">
        <f t="shared" si="92"/>
        <v>○○○○実行委員会</v>
      </c>
      <c r="P342" s="44" t="str">
        <f t="shared" si="93"/>
        <v>○○競技</v>
      </c>
      <c r="Q342" s="44">
        <f t="shared" si="94"/>
        <v>60</v>
      </c>
      <c r="R342" s="44">
        <f t="shared" si="95"/>
        <v>20</v>
      </c>
      <c r="S342" s="44" t="str">
        <f t="shared" si="96"/>
        <v>担当者名</v>
      </c>
      <c r="T342" s="44" t="str">
        <f t="shared" si="97"/>
        <v/>
      </c>
      <c r="U342" s="44" t="str">
        <f t="shared" si="98"/>
        <v/>
      </c>
      <c r="V342" s="44" t="str">
        <f t="shared" si="101"/>
        <v/>
      </c>
    </row>
    <row r="343" spans="1:22" ht="17.25" customHeight="1">
      <c r="A343" s="44" t="s">
        <v>242</v>
      </c>
      <c r="B343" s="44" t="s">
        <v>241</v>
      </c>
      <c r="C343" s="44" t="s">
        <v>245</v>
      </c>
      <c r="D343" s="44" t="s">
        <v>244</v>
      </c>
      <c r="E343" s="50">
        <v>8</v>
      </c>
      <c r="F343" s="44">
        <v>20</v>
      </c>
      <c r="G343" s="44" t="str">
        <f t="shared" ca="1" si="99"/>
        <v>52111</v>
      </c>
      <c r="H343" s="44" t="str">
        <f t="shared" ca="1" si="87"/>
        <v>西公園体育館</v>
      </c>
      <c r="I343" s="53" t="str">
        <f t="shared" ca="1" si="102"/>
        <v/>
      </c>
      <c r="J343" s="44" t="str">
        <f t="shared" ca="1" si="88"/>
        <v/>
      </c>
      <c r="K343" s="44" t="str">
        <f t="shared" ca="1" si="100"/>
        <v/>
      </c>
      <c r="L343" s="44">
        <f t="shared" ca="1" si="89"/>
        <v>0</v>
      </c>
      <c r="M343" s="44">
        <f t="shared" ca="1" si="90"/>
        <v>0</v>
      </c>
      <c r="N343" s="44" t="str">
        <f t="shared" si="91"/>
        <v>大会名･行事名（正式名称を記載してください）</v>
      </c>
      <c r="O343" s="44" t="str">
        <f t="shared" si="92"/>
        <v>○○○○実行委員会</v>
      </c>
      <c r="P343" s="44" t="str">
        <f t="shared" si="93"/>
        <v>○○競技</v>
      </c>
      <c r="Q343" s="44">
        <f t="shared" si="94"/>
        <v>60</v>
      </c>
      <c r="R343" s="44">
        <f t="shared" si="95"/>
        <v>20</v>
      </c>
      <c r="S343" s="44" t="str">
        <f t="shared" si="96"/>
        <v>担当者名</v>
      </c>
      <c r="T343" s="44" t="str">
        <f t="shared" si="97"/>
        <v/>
      </c>
      <c r="U343" s="44" t="str">
        <f t="shared" si="98"/>
        <v/>
      </c>
      <c r="V343" s="44" t="str">
        <f t="shared" si="101"/>
        <v/>
      </c>
    </row>
    <row r="344" spans="1:22" ht="17.25" customHeight="1">
      <c r="A344" s="44" t="s">
        <v>242</v>
      </c>
      <c r="B344" s="44" t="s">
        <v>241</v>
      </c>
      <c r="C344" s="44" t="s">
        <v>245</v>
      </c>
      <c r="D344" s="44" t="s">
        <v>244</v>
      </c>
      <c r="E344" s="50">
        <v>8</v>
      </c>
      <c r="F344" s="44">
        <v>21</v>
      </c>
      <c r="G344" s="44">
        <f t="shared" ca="1" si="99"/>
        <v>0</v>
      </c>
      <c r="H344" s="44" t="str">
        <f t="shared" ca="1" si="87"/>
        <v>西公園運動場</v>
      </c>
      <c r="I344" s="53" t="str">
        <f t="shared" ca="1" si="102"/>
        <v/>
      </c>
      <c r="J344" s="44" t="str">
        <f t="shared" ca="1" si="88"/>
        <v/>
      </c>
      <c r="K344" s="44" t="str">
        <f t="shared" ca="1" si="100"/>
        <v/>
      </c>
      <c r="L344" s="44">
        <f t="shared" ca="1" si="89"/>
        <v>0</v>
      </c>
      <c r="M344" s="44">
        <f t="shared" ca="1" si="90"/>
        <v>0</v>
      </c>
      <c r="N344" s="44" t="str">
        <f t="shared" si="91"/>
        <v>大会名･行事名（正式名称を記載してください）</v>
      </c>
      <c r="O344" s="44" t="str">
        <f t="shared" si="92"/>
        <v>○○○○実行委員会</v>
      </c>
      <c r="P344" s="44" t="str">
        <f t="shared" si="93"/>
        <v>○○競技</v>
      </c>
      <c r="Q344" s="44">
        <f t="shared" si="94"/>
        <v>60</v>
      </c>
      <c r="R344" s="44">
        <f t="shared" si="95"/>
        <v>20</v>
      </c>
      <c r="S344" s="44" t="str">
        <f t="shared" si="96"/>
        <v>担当者名</v>
      </c>
      <c r="T344" s="44" t="str">
        <f t="shared" si="97"/>
        <v/>
      </c>
      <c r="U344" s="44" t="str">
        <f t="shared" si="98"/>
        <v/>
      </c>
      <c r="V344" s="44" t="str">
        <f t="shared" si="101"/>
        <v/>
      </c>
    </row>
    <row r="345" spans="1:22" ht="17.25" customHeight="1">
      <c r="A345" s="44" t="s">
        <v>242</v>
      </c>
      <c r="B345" s="44" t="s">
        <v>241</v>
      </c>
      <c r="C345" s="44" t="s">
        <v>245</v>
      </c>
      <c r="D345" s="44" t="s">
        <v>244</v>
      </c>
      <c r="E345" s="50">
        <v>8</v>
      </c>
      <c r="F345" s="44">
        <v>22</v>
      </c>
      <c r="G345" s="44">
        <f t="shared" ca="1" si="99"/>
        <v>0</v>
      </c>
      <c r="H345" s="44" t="str">
        <f t="shared" ca="1" si="87"/>
        <v>大町市旧西小学校体育館</v>
      </c>
      <c r="I345" s="53" t="str">
        <f t="shared" ca="1" si="102"/>
        <v/>
      </c>
      <c r="J345" s="44" t="str">
        <f t="shared" ca="1" si="88"/>
        <v/>
      </c>
      <c r="K345" s="44" t="str">
        <f t="shared" ca="1" si="100"/>
        <v/>
      </c>
      <c r="L345" s="44">
        <f t="shared" ca="1" si="89"/>
        <v>0</v>
      </c>
      <c r="M345" s="44">
        <f t="shared" ca="1" si="90"/>
        <v>0</v>
      </c>
      <c r="N345" s="44" t="str">
        <f t="shared" si="91"/>
        <v>大会名･行事名（正式名称を記載してください）</v>
      </c>
      <c r="O345" s="44" t="str">
        <f t="shared" si="92"/>
        <v>○○○○実行委員会</v>
      </c>
      <c r="P345" s="44" t="str">
        <f t="shared" si="93"/>
        <v>○○競技</v>
      </c>
      <c r="Q345" s="44">
        <f t="shared" si="94"/>
        <v>60</v>
      </c>
      <c r="R345" s="44">
        <f t="shared" si="95"/>
        <v>20</v>
      </c>
      <c r="S345" s="44" t="str">
        <f t="shared" si="96"/>
        <v>担当者名</v>
      </c>
      <c r="T345" s="44" t="str">
        <f t="shared" si="97"/>
        <v/>
      </c>
      <c r="U345" s="44" t="str">
        <f t="shared" si="98"/>
        <v/>
      </c>
      <c r="V345" s="44" t="str">
        <f t="shared" si="101"/>
        <v/>
      </c>
    </row>
    <row r="346" spans="1:22" ht="17.25" customHeight="1">
      <c r="A346" s="44" t="s">
        <v>242</v>
      </c>
      <c r="B346" s="44" t="s">
        <v>241</v>
      </c>
      <c r="C346" s="44" t="s">
        <v>245</v>
      </c>
      <c r="D346" s="44" t="s">
        <v>244</v>
      </c>
      <c r="E346" s="50">
        <v>8</v>
      </c>
      <c r="F346" s="44">
        <v>23</v>
      </c>
      <c r="G346" s="44" t="str">
        <f t="shared" ca="1" si="99"/>
        <v>52214</v>
      </c>
      <c r="H346" s="44" t="str">
        <f t="shared" ca="1" si="87"/>
        <v>大町市旧西小学校運動場</v>
      </c>
      <c r="I346" s="53" t="str">
        <f t="shared" ca="1" si="102"/>
        <v/>
      </c>
      <c r="J346" s="44" t="str">
        <f t="shared" ca="1" si="88"/>
        <v/>
      </c>
      <c r="K346" s="44" t="str">
        <f t="shared" ca="1" si="100"/>
        <v/>
      </c>
      <c r="L346" s="44">
        <f t="shared" ca="1" si="89"/>
        <v>0</v>
      </c>
      <c r="M346" s="44">
        <f t="shared" ca="1" si="90"/>
        <v>0</v>
      </c>
      <c r="N346" s="44" t="str">
        <f t="shared" si="91"/>
        <v>大会名･行事名（正式名称を記載してください）</v>
      </c>
      <c r="O346" s="44" t="str">
        <f t="shared" si="92"/>
        <v>○○○○実行委員会</v>
      </c>
      <c r="P346" s="44" t="str">
        <f t="shared" si="93"/>
        <v>○○競技</v>
      </c>
      <c r="Q346" s="44">
        <f t="shared" si="94"/>
        <v>60</v>
      </c>
      <c r="R346" s="44">
        <f t="shared" si="95"/>
        <v>20</v>
      </c>
      <c r="S346" s="44" t="str">
        <f t="shared" si="96"/>
        <v>担当者名</v>
      </c>
      <c r="T346" s="44" t="str">
        <f t="shared" si="97"/>
        <v/>
      </c>
      <c r="U346" s="44" t="str">
        <f t="shared" si="98"/>
        <v/>
      </c>
      <c r="V346" s="44" t="str">
        <f t="shared" si="101"/>
        <v/>
      </c>
    </row>
    <row r="347" spans="1:22" ht="17.25" customHeight="1">
      <c r="A347" s="44" t="s">
        <v>242</v>
      </c>
      <c r="B347" s="44" t="s">
        <v>241</v>
      </c>
      <c r="C347" s="44" t="s">
        <v>245</v>
      </c>
      <c r="D347" s="44" t="s">
        <v>244</v>
      </c>
      <c r="E347" s="50">
        <v>8</v>
      </c>
      <c r="F347" s="44">
        <v>24</v>
      </c>
      <c r="G347" s="44" t="str">
        <f t="shared" ca="1" si="99"/>
        <v>53114</v>
      </c>
      <c r="H347" s="44" t="str">
        <f t="shared" ca="1" si="87"/>
        <v>社体育館</v>
      </c>
      <c r="I347" s="53" t="str">
        <f t="shared" ca="1" si="102"/>
        <v/>
      </c>
      <c r="J347" s="44" t="str">
        <f t="shared" ca="1" si="88"/>
        <v/>
      </c>
      <c r="K347" s="44" t="str">
        <f t="shared" ca="1" si="100"/>
        <v/>
      </c>
      <c r="L347" s="44">
        <f t="shared" ca="1" si="89"/>
        <v>0</v>
      </c>
      <c r="M347" s="44">
        <f t="shared" ca="1" si="90"/>
        <v>0</v>
      </c>
      <c r="N347" s="44" t="str">
        <f t="shared" si="91"/>
        <v>大会名･行事名（正式名称を記載してください）</v>
      </c>
      <c r="O347" s="44" t="str">
        <f t="shared" si="92"/>
        <v>○○○○実行委員会</v>
      </c>
      <c r="P347" s="44" t="str">
        <f t="shared" si="93"/>
        <v>○○競技</v>
      </c>
      <c r="Q347" s="44">
        <f t="shared" si="94"/>
        <v>60</v>
      </c>
      <c r="R347" s="44">
        <f t="shared" si="95"/>
        <v>20</v>
      </c>
      <c r="S347" s="44" t="str">
        <f t="shared" si="96"/>
        <v>担当者名</v>
      </c>
      <c r="T347" s="44" t="str">
        <f t="shared" si="97"/>
        <v/>
      </c>
      <c r="U347" s="44" t="str">
        <f t="shared" si="98"/>
        <v/>
      </c>
      <c r="V347" s="44" t="str">
        <f t="shared" si="101"/>
        <v/>
      </c>
    </row>
    <row r="348" spans="1:22" ht="17.25" customHeight="1">
      <c r="A348" s="44" t="s">
        <v>242</v>
      </c>
      <c r="B348" s="44" t="s">
        <v>241</v>
      </c>
      <c r="C348" s="44" t="s">
        <v>245</v>
      </c>
      <c r="D348" s="44" t="s">
        <v>244</v>
      </c>
      <c r="E348" s="50">
        <v>8</v>
      </c>
      <c r="F348" s="44">
        <v>25</v>
      </c>
      <c r="G348" s="44">
        <f t="shared" ca="1" si="99"/>
        <v>0</v>
      </c>
      <c r="H348" s="44" t="str">
        <f t="shared" ca="1" si="87"/>
        <v>社B&amp;G多目的広場</v>
      </c>
      <c r="I348" s="53" t="str">
        <f t="shared" ca="1" si="102"/>
        <v/>
      </c>
      <c r="J348" s="44" t="str">
        <f t="shared" ca="1" si="88"/>
        <v/>
      </c>
      <c r="K348" s="44" t="str">
        <f t="shared" ca="1" si="100"/>
        <v/>
      </c>
      <c r="L348" s="44">
        <f t="shared" ca="1" si="89"/>
        <v>0</v>
      </c>
      <c r="M348" s="44">
        <f t="shared" ca="1" si="90"/>
        <v>0</v>
      </c>
      <c r="N348" s="44" t="str">
        <f t="shared" si="91"/>
        <v>大会名･行事名（正式名称を記載してください）</v>
      </c>
      <c r="O348" s="44" t="str">
        <f t="shared" si="92"/>
        <v>○○○○実行委員会</v>
      </c>
      <c r="P348" s="44" t="str">
        <f t="shared" si="93"/>
        <v>○○競技</v>
      </c>
      <c r="Q348" s="44">
        <f t="shared" si="94"/>
        <v>60</v>
      </c>
      <c r="R348" s="44">
        <f t="shared" si="95"/>
        <v>20</v>
      </c>
      <c r="S348" s="44" t="str">
        <f t="shared" si="96"/>
        <v>担当者名</v>
      </c>
      <c r="T348" s="44" t="str">
        <f t="shared" si="97"/>
        <v/>
      </c>
      <c r="U348" s="44" t="str">
        <f t="shared" si="98"/>
        <v/>
      </c>
      <c r="V348" s="44" t="str">
        <f t="shared" si="101"/>
        <v/>
      </c>
    </row>
    <row r="349" spans="1:22" ht="17.25" customHeight="1">
      <c r="A349" s="44" t="s">
        <v>242</v>
      </c>
      <c r="B349" s="44" t="s">
        <v>241</v>
      </c>
      <c r="C349" s="44" t="s">
        <v>245</v>
      </c>
      <c r="D349" s="44" t="s">
        <v>244</v>
      </c>
      <c r="E349" s="50">
        <v>8</v>
      </c>
      <c r="F349" s="44">
        <v>26</v>
      </c>
      <c r="G349" s="44">
        <f t="shared" ca="1" si="99"/>
        <v>0</v>
      </c>
      <c r="H349" s="44" t="str">
        <f t="shared" ca="1" si="87"/>
        <v>やしろ公園運動広場</v>
      </c>
      <c r="I349" s="53" t="str">
        <f t="shared" ca="1" si="102"/>
        <v/>
      </c>
      <c r="J349" s="44" t="str">
        <f t="shared" ca="1" si="88"/>
        <v/>
      </c>
      <c r="K349" s="44" t="str">
        <f t="shared" ca="1" si="100"/>
        <v/>
      </c>
      <c r="L349" s="44">
        <f t="shared" ca="1" si="89"/>
        <v>0</v>
      </c>
      <c r="M349" s="44">
        <f t="shared" ca="1" si="90"/>
        <v>0</v>
      </c>
      <c r="N349" s="44" t="str">
        <f t="shared" si="91"/>
        <v>大会名･行事名（正式名称を記載してください）</v>
      </c>
      <c r="O349" s="44" t="str">
        <f t="shared" si="92"/>
        <v>○○○○実行委員会</v>
      </c>
      <c r="P349" s="44" t="str">
        <f t="shared" si="93"/>
        <v>○○競技</v>
      </c>
      <c r="Q349" s="44">
        <f t="shared" si="94"/>
        <v>60</v>
      </c>
      <c r="R349" s="44">
        <f t="shared" si="95"/>
        <v>20</v>
      </c>
      <c r="S349" s="44" t="str">
        <f t="shared" si="96"/>
        <v>担当者名</v>
      </c>
      <c r="T349" s="44" t="str">
        <f t="shared" si="97"/>
        <v/>
      </c>
      <c r="U349" s="44" t="str">
        <f t="shared" si="98"/>
        <v/>
      </c>
      <c r="V349" s="44" t="str">
        <f t="shared" si="101"/>
        <v/>
      </c>
    </row>
    <row r="350" spans="1:22" ht="17.25" customHeight="1">
      <c r="A350" s="44" t="s">
        <v>242</v>
      </c>
      <c r="B350" s="44" t="s">
        <v>241</v>
      </c>
      <c r="C350" s="44" t="s">
        <v>245</v>
      </c>
      <c r="D350" s="44" t="s">
        <v>244</v>
      </c>
      <c r="E350" s="50">
        <v>8</v>
      </c>
      <c r="F350" s="44">
        <v>27</v>
      </c>
      <c r="G350" s="44" t="str">
        <f t="shared" ca="1" si="99"/>
        <v>53214</v>
      </c>
      <c r="H350" s="44" t="str">
        <f t="shared" ca="1" si="87"/>
        <v>大町市旧東小学校体育館</v>
      </c>
      <c r="I350" s="53" t="str">
        <f t="shared" ca="1" si="102"/>
        <v/>
      </c>
      <c r="J350" s="44" t="str">
        <f t="shared" ca="1" si="88"/>
        <v/>
      </c>
      <c r="K350" s="44" t="str">
        <f t="shared" ca="1" si="100"/>
        <v/>
      </c>
      <c r="L350" s="44">
        <f t="shared" ca="1" si="89"/>
        <v>0</v>
      </c>
      <c r="M350" s="44">
        <f t="shared" ca="1" si="90"/>
        <v>0</v>
      </c>
      <c r="N350" s="44" t="str">
        <f t="shared" si="91"/>
        <v>大会名･行事名（正式名称を記載してください）</v>
      </c>
      <c r="O350" s="44" t="str">
        <f t="shared" si="92"/>
        <v>○○○○実行委員会</v>
      </c>
      <c r="P350" s="44" t="str">
        <f t="shared" si="93"/>
        <v>○○競技</v>
      </c>
      <c r="Q350" s="44">
        <f t="shared" si="94"/>
        <v>60</v>
      </c>
      <c r="R350" s="44">
        <f t="shared" si="95"/>
        <v>20</v>
      </c>
      <c r="S350" s="44" t="str">
        <f t="shared" si="96"/>
        <v>担当者名</v>
      </c>
      <c r="T350" s="44" t="str">
        <f t="shared" si="97"/>
        <v/>
      </c>
      <c r="U350" s="44" t="str">
        <f t="shared" si="98"/>
        <v/>
      </c>
      <c r="V350" s="44" t="str">
        <f t="shared" si="101"/>
        <v/>
      </c>
    </row>
    <row r="351" spans="1:22" ht="17.25" customHeight="1">
      <c r="A351" s="44" t="s">
        <v>242</v>
      </c>
      <c r="B351" s="44" t="s">
        <v>241</v>
      </c>
      <c r="C351" s="44" t="s">
        <v>245</v>
      </c>
      <c r="D351" s="44" t="s">
        <v>244</v>
      </c>
      <c r="E351" s="50">
        <v>8</v>
      </c>
      <c r="F351" s="44">
        <v>28</v>
      </c>
      <c r="G351" s="44" t="str">
        <f t="shared" ca="1" si="99"/>
        <v>53311</v>
      </c>
      <c r="H351" s="44" t="str">
        <f t="shared" ca="1" si="87"/>
        <v>大町市旧東小学校運動場</v>
      </c>
      <c r="I351" s="53" t="str">
        <f t="shared" ca="1" si="102"/>
        <v/>
      </c>
      <c r="J351" s="44" t="str">
        <f t="shared" ca="1" si="88"/>
        <v/>
      </c>
      <c r="K351" s="44" t="str">
        <f t="shared" ca="1" si="100"/>
        <v/>
      </c>
      <c r="L351" s="44">
        <f t="shared" ca="1" si="89"/>
        <v>0</v>
      </c>
      <c r="M351" s="44">
        <f t="shared" ca="1" si="90"/>
        <v>0</v>
      </c>
      <c r="N351" s="44" t="str">
        <f t="shared" si="91"/>
        <v>大会名･行事名（正式名称を記載してください）</v>
      </c>
      <c r="O351" s="44" t="str">
        <f t="shared" si="92"/>
        <v>○○○○実行委員会</v>
      </c>
      <c r="P351" s="44" t="str">
        <f t="shared" si="93"/>
        <v>○○競技</v>
      </c>
      <c r="Q351" s="44">
        <f t="shared" si="94"/>
        <v>60</v>
      </c>
      <c r="R351" s="44">
        <f t="shared" si="95"/>
        <v>20</v>
      </c>
      <c r="S351" s="44" t="str">
        <f t="shared" si="96"/>
        <v>担当者名</v>
      </c>
      <c r="T351" s="44" t="str">
        <f t="shared" si="97"/>
        <v/>
      </c>
      <c r="U351" s="44" t="str">
        <f t="shared" si="98"/>
        <v/>
      </c>
      <c r="V351" s="44" t="str">
        <f t="shared" si="101"/>
        <v/>
      </c>
    </row>
    <row r="352" spans="1:22" ht="17.25" customHeight="1">
      <c r="A352" s="44" t="s">
        <v>242</v>
      </c>
      <c r="B352" s="44" t="s">
        <v>241</v>
      </c>
      <c r="C352" s="44" t="s">
        <v>245</v>
      </c>
      <c r="D352" s="44" t="s">
        <v>244</v>
      </c>
      <c r="E352" s="50">
        <v>8</v>
      </c>
      <c r="F352" s="44">
        <v>29</v>
      </c>
      <c r="G352" s="44" t="str">
        <f t="shared" ca="1" si="99"/>
        <v>54114</v>
      </c>
      <c r="H352" s="44" t="str">
        <f t="shared" ca="1" si="87"/>
        <v>常盤運動場</v>
      </c>
      <c r="I352" s="53" t="str">
        <f t="shared" ca="1" si="102"/>
        <v/>
      </c>
      <c r="J352" s="44" t="str">
        <f t="shared" ca="1" si="88"/>
        <v/>
      </c>
      <c r="K352" s="44" t="str">
        <f t="shared" ca="1" si="100"/>
        <v/>
      </c>
      <c r="L352" s="44">
        <f t="shared" ca="1" si="89"/>
        <v>0</v>
      </c>
      <c r="M352" s="44">
        <f t="shared" ca="1" si="90"/>
        <v>0</v>
      </c>
      <c r="N352" s="44" t="str">
        <f t="shared" si="91"/>
        <v>大会名･行事名（正式名称を記載してください）</v>
      </c>
      <c r="O352" s="44" t="str">
        <f t="shared" si="92"/>
        <v>○○○○実行委員会</v>
      </c>
      <c r="P352" s="44" t="str">
        <f t="shared" si="93"/>
        <v>○○競技</v>
      </c>
      <c r="Q352" s="44">
        <f t="shared" si="94"/>
        <v>60</v>
      </c>
      <c r="R352" s="44">
        <f t="shared" si="95"/>
        <v>20</v>
      </c>
      <c r="S352" s="44" t="str">
        <f t="shared" si="96"/>
        <v>担当者名</v>
      </c>
      <c r="T352" s="44" t="str">
        <f t="shared" si="97"/>
        <v/>
      </c>
      <c r="U352" s="44" t="str">
        <f t="shared" si="98"/>
        <v/>
      </c>
      <c r="V352" s="44" t="str">
        <f t="shared" si="101"/>
        <v/>
      </c>
    </row>
    <row r="353" spans="1:22" ht="17.25" customHeight="1">
      <c r="A353" s="44" t="s">
        <v>242</v>
      </c>
      <c r="B353" s="44" t="s">
        <v>241</v>
      </c>
      <c r="C353" s="44" t="s">
        <v>245</v>
      </c>
      <c r="D353" s="44" t="s">
        <v>244</v>
      </c>
      <c r="E353" s="50">
        <v>8</v>
      </c>
      <c r="F353" s="44">
        <v>30</v>
      </c>
      <c r="G353" s="44" t="str">
        <f t="shared" ca="1" si="99"/>
        <v>55111</v>
      </c>
      <c r="H353" s="44" t="str">
        <f t="shared" ca="1" si="87"/>
        <v>美麻トレーニングセンター</v>
      </c>
      <c r="I353" s="53" t="str">
        <f t="shared" ca="1" si="102"/>
        <v/>
      </c>
      <c r="J353" s="44" t="str">
        <f t="shared" ca="1" si="88"/>
        <v/>
      </c>
      <c r="K353" s="44" t="str">
        <f t="shared" ca="1" si="100"/>
        <v/>
      </c>
      <c r="L353" s="44">
        <f t="shared" ca="1" si="89"/>
        <v>0</v>
      </c>
      <c r="M353" s="44">
        <f t="shared" ca="1" si="90"/>
        <v>0</v>
      </c>
      <c r="N353" s="44" t="str">
        <f t="shared" si="91"/>
        <v>大会名･行事名（正式名称を記載してください）</v>
      </c>
      <c r="O353" s="44" t="str">
        <f t="shared" si="92"/>
        <v>○○○○実行委員会</v>
      </c>
      <c r="P353" s="44" t="str">
        <f t="shared" si="93"/>
        <v>○○競技</v>
      </c>
      <c r="Q353" s="44">
        <f t="shared" si="94"/>
        <v>60</v>
      </c>
      <c r="R353" s="44">
        <f t="shared" si="95"/>
        <v>20</v>
      </c>
      <c r="S353" s="44" t="str">
        <f t="shared" si="96"/>
        <v>担当者名</v>
      </c>
      <c r="T353" s="44" t="str">
        <f t="shared" si="97"/>
        <v/>
      </c>
      <c r="U353" s="44" t="str">
        <f t="shared" si="98"/>
        <v/>
      </c>
      <c r="V353" s="44" t="str">
        <f t="shared" si="101"/>
        <v/>
      </c>
    </row>
    <row r="354" spans="1:22" ht="17.25" customHeight="1">
      <c r="A354" s="44" t="s">
        <v>242</v>
      </c>
      <c r="B354" s="44" t="s">
        <v>241</v>
      </c>
      <c r="C354" s="44" t="s">
        <v>245</v>
      </c>
      <c r="D354" s="44" t="s">
        <v>244</v>
      </c>
      <c r="E354" s="50">
        <v>8</v>
      </c>
      <c r="F354" s="44">
        <v>31</v>
      </c>
      <c r="G354" s="44" t="str">
        <f t="shared" ca="1" si="99"/>
        <v>55215</v>
      </c>
      <c r="H354" s="44" t="str">
        <f t="shared" ca="1" si="87"/>
        <v>美麻テニスコート</v>
      </c>
      <c r="I354" s="53" t="str">
        <f t="shared" ca="1" si="102"/>
        <v/>
      </c>
      <c r="J354" s="44" t="str">
        <f t="shared" ca="1" si="88"/>
        <v/>
      </c>
      <c r="K354" s="44" t="str">
        <f t="shared" ca="1" si="100"/>
        <v/>
      </c>
      <c r="L354" s="44">
        <f t="shared" ca="1" si="89"/>
        <v>0</v>
      </c>
      <c r="M354" s="44">
        <f t="shared" ca="1" si="90"/>
        <v>0</v>
      </c>
      <c r="N354" s="44" t="str">
        <f t="shared" si="91"/>
        <v>大会名･行事名（正式名称を記載してください）</v>
      </c>
      <c r="O354" s="44" t="str">
        <f t="shared" si="92"/>
        <v>○○○○実行委員会</v>
      </c>
      <c r="P354" s="44" t="str">
        <f t="shared" si="93"/>
        <v>○○競技</v>
      </c>
      <c r="Q354" s="44">
        <f t="shared" si="94"/>
        <v>60</v>
      </c>
      <c r="R354" s="44">
        <f t="shared" si="95"/>
        <v>20</v>
      </c>
      <c r="S354" s="44" t="str">
        <f t="shared" si="96"/>
        <v>担当者名</v>
      </c>
      <c r="T354" s="44" t="str">
        <f t="shared" si="97"/>
        <v/>
      </c>
      <c r="U354" s="44" t="str">
        <f t="shared" si="98"/>
        <v/>
      </c>
      <c r="V354" s="44" t="str">
        <f t="shared" si="101"/>
        <v/>
      </c>
    </row>
    <row r="355" spans="1:22" ht="17.25" customHeight="1">
      <c r="A355" s="44" t="s">
        <v>242</v>
      </c>
      <c r="B355" s="44" t="s">
        <v>241</v>
      </c>
      <c r="C355" s="44" t="s">
        <v>245</v>
      </c>
      <c r="D355" s="44" t="s">
        <v>244</v>
      </c>
      <c r="E355" s="50">
        <v>8</v>
      </c>
      <c r="F355" s="44">
        <v>32</v>
      </c>
      <c r="G355" s="44" t="str">
        <f t="shared" ca="1" si="99"/>
        <v>55314</v>
      </c>
      <c r="H355" s="44" t="str">
        <f t="shared" ca="1" si="87"/>
        <v>美麻運動場</v>
      </c>
      <c r="I355" s="53" t="str">
        <f t="shared" ca="1" si="102"/>
        <v/>
      </c>
      <c r="J355" s="44" t="str">
        <f t="shared" ca="1" si="88"/>
        <v/>
      </c>
      <c r="K355" s="44" t="str">
        <f t="shared" ca="1" si="100"/>
        <v/>
      </c>
      <c r="L355" s="44">
        <f t="shared" ca="1" si="89"/>
        <v>0</v>
      </c>
      <c r="M355" s="44">
        <f t="shared" ca="1" si="90"/>
        <v>0</v>
      </c>
      <c r="N355" s="44" t="str">
        <f t="shared" si="91"/>
        <v>大会名･行事名（正式名称を記載してください）</v>
      </c>
      <c r="O355" s="44" t="str">
        <f t="shared" si="92"/>
        <v>○○○○実行委員会</v>
      </c>
      <c r="P355" s="44" t="str">
        <f t="shared" si="93"/>
        <v>○○競技</v>
      </c>
      <c r="Q355" s="44">
        <f t="shared" si="94"/>
        <v>60</v>
      </c>
      <c r="R355" s="44">
        <f t="shared" si="95"/>
        <v>20</v>
      </c>
      <c r="S355" s="44" t="str">
        <f t="shared" si="96"/>
        <v>担当者名</v>
      </c>
      <c r="T355" s="44" t="str">
        <f t="shared" si="97"/>
        <v/>
      </c>
      <c r="U355" s="44" t="str">
        <f t="shared" si="98"/>
        <v/>
      </c>
      <c r="V355" s="44" t="str">
        <f t="shared" si="101"/>
        <v/>
      </c>
    </row>
    <row r="356" spans="1:22" ht="17.25" customHeight="1">
      <c r="A356" s="44" t="s">
        <v>242</v>
      </c>
      <c r="B356" s="44" t="s">
        <v>241</v>
      </c>
      <c r="C356" s="44" t="s">
        <v>245</v>
      </c>
      <c r="D356" s="44" t="s">
        <v>244</v>
      </c>
      <c r="E356" s="50">
        <v>8</v>
      </c>
      <c r="F356" s="44">
        <v>33</v>
      </c>
      <c r="G356" s="44" t="str">
        <f t="shared" ca="1" si="99"/>
        <v>55414</v>
      </c>
      <c r="H356" s="44" t="str">
        <f t="shared" ca="1" si="87"/>
        <v>美麻丸山公園運動広場</v>
      </c>
      <c r="I356" s="53" t="str">
        <f t="shared" ca="1" si="102"/>
        <v/>
      </c>
      <c r="J356" s="44" t="str">
        <f t="shared" ca="1" si="88"/>
        <v/>
      </c>
      <c r="K356" s="44" t="str">
        <f t="shared" ca="1" si="100"/>
        <v/>
      </c>
      <c r="L356" s="44">
        <f t="shared" ca="1" si="89"/>
        <v>0</v>
      </c>
      <c r="M356" s="44">
        <f t="shared" ca="1" si="90"/>
        <v>0</v>
      </c>
      <c r="N356" s="44" t="str">
        <f t="shared" si="91"/>
        <v>大会名･行事名（正式名称を記載してください）</v>
      </c>
      <c r="O356" s="44" t="str">
        <f t="shared" si="92"/>
        <v>○○○○実行委員会</v>
      </c>
      <c r="P356" s="44" t="str">
        <f t="shared" si="93"/>
        <v>○○競技</v>
      </c>
      <c r="Q356" s="44">
        <f t="shared" si="94"/>
        <v>60</v>
      </c>
      <c r="R356" s="44">
        <f t="shared" si="95"/>
        <v>20</v>
      </c>
      <c r="S356" s="44" t="str">
        <f t="shared" si="96"/>
        <v>担当者名</v>
      </c>
      <c r="T356" s="44" t="str">
        <f t="shared" si="97"/>
        <v/>
      </c>
      <c r="U356" s="44" t="str">
        <f t="shared" si="98"/>
        <v/>
      </c>
      <c r="V356" s="44" t="str">
        <f t="shared" si="101"/>
        <v/>
      </c>
    </row>
    <row r="357" spans="1:22" ht="17.25" customHeight="1">
      <c r="A357" s="44" t="s">
        <v>242</v>
      </c>
      <c r="B357" s="44" t="s">
        <v>241</v>
      </c>
      <c r="C357" s="44" t="s">
        <v>245</v>
      </c>
      <c r="D357" s="44" t="s">
        <v>244</v>
      </c>
      <c r="E357" s="50">
        <v>8</v>
      </c>
      <c r="F357" s="44">
        <v>34</v>
      </c>
      <c r="G357" s="44" t="str">
        <f t="shared" ca="1" si="99"/>
        <v>56111</v>
      </c>
      <c r="H357" s="44" t="str">
        <f t="shared" ca="1" si="87"/>
        <v>八坂トレーニングセンター</v>
      </c>
      <c r="I357" s="53" t="str">
        <f t="shared" ca="1" si="102"/>
        <v/>
      </c>
      <c r="J357" s="44" t="str">
        <f t="shared" ca="1" si="88"/>
        <v/>
      </c>
      <c r="K357" s="44" t="str">
        <f t="shared" ca="1" si="100"/>
        <v/>
      </c>
      <c r="L357" s="44">
        <f t="shared" ca="1" si="89"/>
        <v>0</v>
      </c>
      <c r="M357" s="44">
        <f t="shared" ca="1" si="90"/>
        <v>0</v>
      </c>
      <c r="N357" s="44" t="str">
        <f t="shared" si="91"/>
        <v>大会名･行事名（正式名称を記載してください）</v>
      </c>
      <c r="O357" s="44" t="str">
        <f t="shared" si="92"/>
        <v>○○○○実行委員会</v>
      </c>
      <c r="P357" s="44" t="str">
        <f t="shared" si="93"/>
        <v>○○競技</v>
      </c>
      <c r="Q357" s="44">
        <f t="shared" si="94"/>
        <v>60</v>
      </c>
      <c r="R357" s="44">
        <f t="shared" si="95"/>
        <v>20</v>
      </c>
      <c r="S357" s="44" t="str">
        <f t="shared" si="96"/>
        <v>担当者名</v>
      </c>
      <c r="T357" s="44" t="str">
        <f t="shared" si="97"/>
        <v/>
      </c>
      <c r="U357" s="44" t="str">
        <f t="shared" si="98"/>
        <v/>
      </c>
      <c r="V357" s="44" t="str">
        <f t="shared" si="101"/>
        <v/>
      </c>
    </row>
    <row r="358" spans="1:22" ht="17.25" customHeight="1">
      <c r="A358" s="44" t="s">
        <v>242</v>
      </c>
      <c r="B358" s="44" t="s">
        <v>241</v>
      </c>
      <c r="C358" s="44" t="s">
        <v>245</v>
      </c>
      <c r="D358" s="44" t="s">
        <v>244</v>
      </c>
      <c r="E358" s="50">
        <v>8</v>
      </c>
      <c r="F358" s="44">
        <v>35</v>
      </c>
      <c r="G358" s="44" t="str">
        <f t="shared" ca="1" si="99"/>
        <v>99999</v>
      </c>
      <c r="H358" s="44">
        <f t="shared" ca="1" si="87"/>
        <v>0</v>
      </c>
      <c r="I358" s="53" t="str">
        <f t="shared" ca="1" si="102"/>
        <v/>
      </c>
      <c r="J358" s="44" t="str">
        <f t="shared" ca="1" si="88"/>
        <v/>
      </c>
      <c r="K358" s="44" t="str">
        <f t="shared" ca="1" si="100"/>
        <v/>
      </c>
      <c r="L358" s="44">
        <f t="shared" ca="1" si="89"/>
        <v>0</v>
      </c>
      <c r="M358" s="44">
        <f t="shared" ca="1" si="90"/>
        <v>0</v>
      </c>
      <c r="N358" s="44" t="str">
        <f t="shared" si="91"/>
        <v>大会名･行事名（正式名称を記載してください）</v>
      </c>
      <c r="O358" s="44" t="str">
        <f t="shared" si="92"/>
        <v>○○○○実行委員会</v>
      </c>
      <c r="P358" s="44" t="str">
        <f t="shared" si="93"/>
        <v>○○競技</v>
      </c>
      <c r="Q358" s="44">
        <f t="shared" si="94"/>
        <v>60</v>
      </c>
      <c r="R358" s="44">
        <f t="shared" si="95"/>
        <v>20</v>
      </c>
      <c r="S358" s="44" t="str">
        <f t="shared" si="96"/>
        <v>担当者名</v>
      </c>
      <c r="T358" s="44" t="str">
        <f t="shared" si="97"/>
        <v/>
      </c>
      <c r="U358" s="44" t="str">
        <f t="shared" si="98"/>
        <v/>
      </c>
      <c r="V358" s="44" t="str">
        <f t="shared" si="101"/>
        <v/>
      </c>
    </row>
    <row r="359" spans="1:22" ht="17.25" customHeight="1">
      <c r="A359" s="44" t="s">
        <v>242</v>
      </c>
      <c r="B359" s="44" t="s">
        <v>241</v>
      </c>
      <c r="C359" s="44" t="s">
        <v>245</v>
      </c>
      <c r="D359" s="44" t="s">
        <v>244</v>
      </c>
      <c r="E359" s="50">
        <v>8</v>
      </c>
      <c r="F359" s="44">
        <v>36</v>
      </c>
      <c r="G359" s="44">
        <f t="shared" ca="1" si="99"/>
        <v>0</v>
      </c>
      <c r="H359" s="44">
        <f t="shared" ca="1" si="87"/>
        <v>0</v>
      </c>
      <c r="I359" s="53" t="str">
        <f t="shared" ca="1" si="102"/>
        <v/>
      </c>
      <c r="J359" s="44" t="str">
        <f t="shared" ca="1" si="88"/>
        <v/>
      </c>
      <c r="K359" s="44" t="str">
        <f t="shared" ca="1" si="100"/>
        <v/>
      </c>
      <c r="L359" s="44">
        <f t="shared" ca="1" si="89"/>
        <v>0</v>
      </c>
      <c r="M359" s="44">
        <f t="shared" ca="1" si="90"/>
        <v>0</v>
      </c>
      <c r="N359" s="44" t="str">
        <f t="shared" si="91"/>
        <v>大会名･行事名（正式名称を記載してください）</v>
      </c>
      <c r="O359" s="44" t="str">
        <f t="shared" si="92"/>
        <v>○○○○実行委員会</v>
      </c>
      <c r="P359" s="44" t="str">
        <f t="shared" si="93"/>
        <v>○○競技</v>
      </c>
      <c r="Q359" s="44">
        <f t="shared" si="94"/>
        <v>60</v>
      </c>
      <c r="R359" s="44">
        <f t="shared" si="95"/>
        <v>20</v>
      </c>
      <c r="S359" s="44" t="str">
        <f t="shared" si="96"/>
        <v>担当者名</v>
      </c>
      <c r="T359" s="44" t="str">
        <f t="shared" si="97"/>
        <v/>
      </c>
      <c r="U359" s="44" t="str">
        <f t="shared" si="98"/>
        <v/>
      </c>
      <c r="V359" s="44" t="str">
        <f t="shared" si="101"/>
        <v/>
      </c>
    </row>
    <row r="360" spans="1:22" ht="17.25" customHeight="1">
      <c r="A360" s="44" t="s">
        <v>242</v>
      </c>
      <c r="B360" s="44" t="s">
        <v>241</v>
      </c>
      <c r="C360" s="44" t="s">
        <v>245</v>
      </c>
      <c r="D360" s="44" t="s">
        <v>244</v>
      </c>
      <c r="E360" s="50">
        <v>8</v>
      </c>
      <c r="F360" s="44">
        <v>37</v>
      </c>
      <c r="G360" s="44">
        <f t="shared" ca="1" si="99"/>
        <v>0</v>
      </c>
      <c r="H360" s="44">
        <f t="shared" ca="1" si="87"/>
        <v>0</v>
      </c>
      <c r="I360" s="53" t="str">
        <f t="shared" ca="1" si="102"/>
        <v/>
      </c>
      <c r="J360" s="44" t="str">
        <f t="shared" ca="1" si="88"/>
        <v/>
      </c>
      <c r="K360" s="44" t="str">
        <f t="shared" ca="1" si="100"/>
        <v/>
      </c>
      <c r="L360" s="44">
        <f t="shared" ca="1" si="89"/>
        <v>0</v>
      </c>
      <c r="M360" s="44">
        <f t="shared" ca="1" si="90"/>
        <v>0</v>
      </c>
      <c r="N360" s="44" t="str">
        <f t="shared" si="91"/>
        <v>大会名･行事名（正式名称を記載してください）</v>
      </c>
      <c r="O360" s="44" t="str">
        <f t="shared" si="92"/>
        <v>○○○○実行委員会</v>
      </c>
      <c r="P360" s="44" t="str">
        <f t="shared" si="93"/>
        <v>○○競技</v>
      </c>
      <c r="Q360" s="44">
        <f t="shared" si="94"/>
        <v>60</v>
      </c>
      <c r="R360" s="44">
        <f t="shared" si="95"/>
        <v>20</v>
      </c>
      <c r="S360" s="44" t="str">
        <f t="shared" si="96"/>
        <v>担当者名</v>
      </c>
      <c r="T360" s="44" t="str">
        <f t="shared" si="97"/>
        <v/>
      </c>
      <c r="U360" s="44" t="str">
        <f t="shared" si="98"/>
        <v/>
      </c>
      <c r="V360" s="44" t="str">
        <f t="shared" si="101"/>
        <v/>
      </c>
    </row>
    <row r="361" spans="1:22" ht="17.25" customHeight="1">
      <c r="A361" s="44" t="s">
        <v>242</v>
      </c>
      <c r="B361" s="44" t="s">
        <v>241</v>
      </c>
      <c r="C361" s="44" t="s">
        <v>245</v>
      </c>
      <c r="D361" s="44" t="s">
        <v>244</v>
      </c>
      <c r="E361" s="50">
        <v>8</v>
      </c>
      <c r="F361" s="44">
        <v>38</v>
      </c>
      <c r="G361" s="44">
        <f t="shared" ca="1" si="99"/>
        <v>0</v>
      </c>
      <c r="H361" s="44">
        <f t="shared" ca="1" si="87"/>
        <v>0</v>
      </c>
      <c r="I361" s="53" t="str">
        <f t="shared" ca="1" si="102"/>
        <v/>
      </c>
      <c r="J361" s="44" t="str">
        <f t="shared" ca="1" si="88"/>
        <v/>
      </c>
      <c r="K361" s="44" t="str">
        <f t="shared" ca="1" si="100"/>
        <v/>
      </c>
      <c r="L361" s="44">
        <f t="shared" ca="1" si="89"/>
        <v>0</v>
      </c>
      <c r="M361" s="44">
        <f t="shared" ca="1" si="90"/>
        <v>0</v>
      </c>
      <c r="N361" s="44" t="str">
        <f t="shared" si="91"/>
        <v>大会名･行事名（正式名称を記載してください）</v>
      </c>
      <c r="O361" s="44" t="str">
        <f t="shared" si="92"/>
        <v>○○○○実行委員会</v>
      </c>
      <c r="P361" s="44" t="str">
        <f t="shared" si="93"/>
        <v>○○競技</v>
      </c>
      <c r="Q361" s="44">
        <f t="shared" si="94"/>
        <v>60</v>
      </c>
      <c r="R361" s="44">
        <f t="shared" si="95"/>
        <v>20</v>
      </c>
      <c r="S361" s="44" t="str">
        <f t="shared" si="96"/>
        <v>担当者名</v>
      </c>
      <c r="T361" s="44" t="str">
        <f t="shared" si="97"/>
        <v/>
      </c>
      <c r="U361" s="44" t="str">
        <f t="shared" si="98"/>
        <v/>
      </c>
      <c r="V361" s="44" t="str">
        <f t="shared" si="101"/>
        <v/>
      </c>
    </row>
    <row r="362" spans="1:22" ht="17.25" customHeight="1">
      <c r="A362" s="44" t="s">
        <v>242</v>
      </c>
      <c r="B362" s="44" t="s">
        <v>241</v>
      </c>
      <c r="C362" s="44" t="s">
        <v>245</v>
      </c>
      <c r="D362" s="44" t="s">
        <v>244</v>
      </c>
      <c r="E362" s="50">
        <v>8</v>
      </c>
      <c r="F362" s="44">
        <v>39</v>
      </c>
      <c r="G362" s="44">
        <f t="shared" ca="1" si="99"/>
        <v>0</v>
      </c>
      <c r="H362" s="44">
        <f t="shared" ca="1" si="87"/>
        <v>0</v>
      </c>
      <c r="I362" s="53" t="str">
        <f t="shared" ca="1" si="102"/>
        <v/>
      </c>
      <c r="J362" s="44" t="str">
        <f t="shared" ca="1" si="88"/>
        <v/>
      </c>
      <c r="K362" s="44" t="str">
        <f t="shared" ca="1" si="100"/>
        <v/>
      </c>
      <c r="L362" s="44">
        <f t="shared" ca="1" si="89"/>
        <v>0</v>
      </c>
      <c r="M362" s="44">
        <f t="shared" ca="1" si="90"/>
        <v>0</v>
      </c>
      <c r="N362" s="44" t="str">
        <f t="shared" si="91"/>
        <v>大会名･行事名（正式名称を記載してください）</v>
      </c>
      <c r="O362" s="44" t="str">
        <f t="shared" si="92"/>
        <v>○○○○実行委員会</v>
      </c>
      <c r="P362" s="44" t="str">
        <f t="shared" si="93"/>
        <v>○○競技</v>
      </c>
      <c r="Q362" s="44">
        <f t="shared" si="94"/>
        <v>60</v>
      </c>
      <c r="R362" s="44">
        <f t="shared" si="95"/>
        <v>20</v>
      </c>
      <c r="S362" s="44" t="str">
        <f t="shared" si="96"/>
        <v>担当者名</v>
      </c>
      <c r="T362" s="44" t="str">
        <f t="shared" si="97"/>
        <v/>
      </c>
      <c r="U362" s="44" t="str">
        <f t="shared" si="98"/>
        <v/>
      </c>
      <c r="V362" s="44" t="str">
        <f t="shared" si="101"/>
        <v/>
      </c>
    </row>
    <row r="363" spans="1:22" ht="17.25" customHeight="1">
      <c r="A363" s="44" t="s">
        <v>242</v>
      </c>
      <c r="B363" s="44" t="s">
        <v>241</v>
      </c>
      <c r="C363" s="44" t="s">
        <v>245</v>
      </c>
      <c r="D363" s="44" t="s">
        <v>244</v>
      </c>
      <c r="E363" s="50">
        <v>8</v>
      </c>
      <c r="F363" s="44">
        <v>40</v>
      </c>
      <c r="G363" s="44">
        <f t="shared" ca="1" si="99"/>
        <v>0</v>
      </c>
      <c r="H363" s="44">
        <f t="shared" ca="1" si="87"/>
        <v>0</v>
      </c>
      <c r="I363" s="53" t="str">
        <f t="shared" ca="1" si="102"/>
        <v/>
      </c>
      <c r="J363" s="44" t="str">
        <f t="shared" ca="1" si="88"/>
        <v/>
      </c>
      <c r="K363" s="44" t="str">
        <f t="shared" ca="1" si="100"/>
        <v/>
      </c>
      <c r="L363" s="44">
        <f t="shared" ca="1" si="89"/>
        <v>0</v>
      </c>
      <c r="M363" s="44">
        <f t="shared" ca="1" si="90"/>
        <v>0</v>
      </c>
      <c r="N363" s="44" t="str">
        <f t="shared" si="91"/>
        <v>大会名･行事名（正式名称を記載してください）</v>
      </c>
      <c r="O363" s="44" t="str">
        <f t="shared" si="92"/>
        <v>○○○○実行委員会</v>
      </c>
      <c r="P363" s="44" t="str">
        <f t="shared" si="93"/>
        <v>○○競技</v>
      </c>
      <c r="Q363" s="44">
        <f t="shared" si="94"/>
        <v>60</v>
      </c>
      <c r="R363" s="44">
        <f t="shared" si="95"/>
        <v>20</v>
      </c>
      <c r="S363" s="44" t="str">
        <f t="shared" si="96"/>
        <v>担当者名</v>
      </c>
      <c r="T363" s="44" t="str">
        <f t="shared" si="97"/>
        <v/>
      </c>
      <c r="U363" s="44" t="str">
        <f t="shared" si="98"/>
        <v/>
      </c>
      <c r="V363" s="44" t="str">
        <f t="shared" si="101"/>
        <v/>
      </c>
    </row>
    <row r="364" spans="1:22" ht="17.25" customHeight="1">
      <c r="A364" s="44" t="s">
        <v>242</v>
      </c>
      <c r="B364" s="44" t="s">
        <v>241</v>
      </c>
      <c r="C364" s="44" t="s">
        <v>245</v>
      </c>
      <c r="D364" s="44" t="s">
        <v>244</v>
      </c>
      <c r="E364" s="50">
        <v>8</v>
      </c>
      <c r="F364" s="44">
        <v>41</v>
      </c>
      <c r="G364" s="44">
        <f t="shared" ca="1" si="99"/>
        <v>0</v>
      </c>
      <c r="H364" s="44">
        <f t="shared" ca="1" si="87"/>
        <v>0</v>
      </c>
      <c r="I364" s="53" t="str">
        <f t="shared" ca="1" si="102"/>
        <v/>
      </c>
      <c r="J364" s="44" t="str">
        <f t="shared" ca="1" si="88"/>
        <v/>
      </c>
      <c r="K364" s="44" t="str">
        <f t="shared" ca="1" si="100"/>
        <v/>
      </c>
      <c r="L364" s="44">
        <f t="shared" ca="1" si="89"/>
        <v>0</v>
      </c>
      <c r="M364" s="44">
        <f t="shared" ca="1" si="90"/>
        <v>0</v>
      </c>
      <c r="N364" s="44" t="str">
        <f t="shared" si="91"/>
        <v>大会名･行事名（正式名称を記載してください）</v>
      </c>
      <c r="O364" s="44" t="str">
        <f t="shared" si="92"/>
        <v>○○○○実行委員会</v>
      </c>
      <c r="P364" s="44" t="str">
        <f t="shared" si="93"/>
        <v>○○競技</v>
      </c>
      <c r="Q364" s="44">
        <f t="shared" si="94"/>
        <v>60</v>
      </c>
      <c r="R364" s="44">
        <f t="shared" si="95"/>
        <v>20</v>
      </c>
      <c r="S364" s="44" t="str">
        <f t="shared" si="96"/>
        <v>担当者名</v>
      </c>
      <c r="T364" s="44" t="str">
        <f t="shared" si="97"/>
        <v/>
      </c>
      <c r="U364" s="44" t="str">
        <f t="shared" si="98"/>
        <v/>
      </c>
      <c r="V364" s="44" t="str">
        <f t="shared" si="101"/>
        <v/>
      </c>
    </row>
    <row r="365" spans="1:22" ht="17.25" customHeight="1">
      <c r="A365" s="44" t="s">
        <v>242</v>
      </c>
      <c r="B365" s="44" t="s">
        <v>241</v>
      </c>
      <c r="C365" s="44" t="s">
        <v>245</v>
      </c>
      <c r="D365" s="44" t="s">
        <v>244</v>
      </c>
      <c r="E365" s="50">
        <v>8</v>
      </c>
      <c r="F365" s="44">
        <v>42</v>
      </c>
      <c r="G365" s="44">
        <f t="shared" ca="1" si="99"/>
        <v>0</v>
      </c>
      <c r="H365" s="44">
        <f t="shared" ca="1" si="87"/>
        <v>0</v>
      </c>
      <c r="I365" s="53" t="str">
        <f t="shared" ca="1" si="102"/>
        <v/>
      </c>
      <c r="J365" s="44" t="str">
        <f t="shared" ca="1" si="88"/>
        <v/>
      </c>
      <c r="K365" s="44" t="str">
        <f t="shared" ca="1" si="100"/>
        <v/>
      </c>
      <c r="L365" s="44">
        <f t="shared" ca="1" si="89"/>
        <v>0</v>
      </c>
      <c r="M365" s="44">
        <f t="shared" ca="1" si="90"/>
        <v>0</v>
      </c>
      <c r="N365" s="44" t="str">
        <f t="shared" si="91"/>
        <v>大会名･行事名（正式名称を記載してください）</v>
      </c>
      <c r="O365" s="44" t="str">
        <f t="shared" si="92"/>
        <v>○○○○実行委員会</v>
      </c>
      <c r="P365" s="44" t="str">
        <f t="shared" si="93"/>
        <v>○○競技</v>
      </c>
      <c r="Q365" s="44">
        <f t="shared" si="94"/>
        <v>60</v>
      </c>
      <c r="R365" s="44">
        <f t="shared" si="95"/>
        <v>20</v>
      </c>
      <c r="S365" s="44" t="str">
        <f t="shared" si="96"/>
        <v>担当者名</v>
      </c>
      <c r="T365" s="44" t="str">
        <f t="shared" si="97"/>
        <v/>
      </c>
      <c r="U365" s="44" t="str">
        <f t="shared" si="98"/>
        <v/>
      </c>
      <c r="V365" s="44" t="str">
        <f t="shared" si="101"/>
        <v/>
      </c>
    </row>
    <row r="366" spans="1:22" ht="17.25" customHeight="1">
      <c r="A366" s="44" t="s">
        <v>242</v>
      </c>
      <c r="B366" s="44" t="s">
        <v>241</v>
      </c>
      <c r="C366" s="44" t="s">
        <v>245</v>
      </c>
      <c r="D366" s="44" t="s">
        <v>244</v>
      </c>
      <c r="E366" s="50">
        <v>8</v>
      </c>
      <c r="F366" s="44">
        <v>43</v>
      </c>
      <c r="G366" s="44">
        <f t="shared" ca="1" si="99"/>
        <v>0</v>
      </c>
      <c r="H366" s="44">
        <f t="shared" ca="1" si="87"/>
        <v>0</v>
      </c>
      <c r="I366" s="53" t="str">
        <f t="shared" ca="1" si="102"/>
        <v/>
      </c>
      <c r="J366" s="44" t="str">
        <f t="shared" ca="1" si="88"/>
        <v/>
      </c>
      <c r="K366" s="44" t="str">
        <f t="shared" ca="1" si="100"/>
        <v/>
      </c>
      <c r="L366" s="44">
        <f t="shared" ca="1" si="89"/>
        <v>0</v>
      </c>
      <c r="M366" s="44">
        <f t="shared" ca="1" si="90"/>
        <v>0</v>
      </c>
      <c r="N366" s="44" t="str">
        <f t="shared" si="91"/>
        <v>大会名･行事名（正式名称を記載してください）</v>
      </c>
      <c r="O366" s="44" t="str">
        <f t="shared" si="92"/>
        <v>○○○○実行委員会</v>
      </c>
      <c r="P366" s="44" t="str">
        <f t="shared" si="93"/>
        <v>○○競技</v>
      </c>
      <c r="Q366" s="44">
        <f t="shared" si="94"/>
        <v>60</v>
      </c>
      <c r="R366" s="44">
        <f t="shared" si="95"/>
        <v>20</v>
      </c>
      <c r="S366" s="44" t="str">
        <f t="shared" si="96"/>
        <v>担当者名</v>
      </c>
      <c r="T366" s="44" t="str">
        <f t="shared" si="97"/>
        <v/>
      </c>
      <c r="U366" s="44" t="str">
        <f t="shared" si="98"/>
        <v/>
      </c>
      <c r="V366" s="44" t="str">
        <f t="shared" si="101"/>
        <v/>
      </c>
    </row>
    <row r="367" spans="1:22" ht="17.25" customHeight="1">
      <c r="A367" s="44" t="s">
        <v>242</v>
      </c>
      <c r="B367" s="44" t="s">
        <v>241</v>
      </c>
      <c r="C367" s="44" t="s">
        <v>245</v>
      </c>
      <c r="D367" s="44" t="s">
        <v>244</v>
      </c>
      <c r="E367" s="50">
        <v>8</v>
      </c>
      <c r="F367" s="44">
        <v>44</v>
      </c>
      <c r="G367" s="44">
        <f t="shared" ca="1" si="99"/>
        <v>0</v>
      </c>
      <c r="H367" s="44">
        <f t="shared" ca="1" si="87"/>
        <v>0</v>
      </c>
      <c r="I367" s="53" t="str">
        <f t="shared" ca="1" si="102"/>
        <v/>
      </c>
      <c r="J367" s="44" t="str">
        <f t="shared" ca="1" si="88"/>
        <v/>
      </c>
      <c r="K367" s="44" t="str">
        <f t="shared" ca="1" si="100"/>
        <v/>
      </c>
      <c r="L367" s="44">
        <f t="shared" ca="1" si="89"/>
        <v>0</v>
      </c>
      <c r="M367" s="44">
        <f t="shared" ca="1" si="90"/>
        <v>0</v>
      </c>
      <c r="N367" s="44" t="str">
        <f t="shared" si="91"/>
        <v>大会名･行事名（正式名称を記載してください）</v>
      </c>
      <c r="O367" s="44" t="str">
        <f t="shared" si="92"/>
        <v>○○○○実行委員会</v>
      </c>
      <c r="P367" s="44" t="str">
        <f t="shared" si="93"/>
        <v>○○競技</v>
      </c>
      <c r="Q367" s="44">
        <f t="shared" si="94"/>
        <v>60</v>
      </c>
      <c r="R367" s="44">
        <f t="shared" si="95"/>
        <v>20</v>
      </c>
      <c r="S367" s="44" t="str">
        <f t="shared" si="96"/>
        <v>担当者名</v>
      </c>
      <c r="T367" s="44" t="str">
        <f t="shared" si="97"/>
        <v/>
      </c>
      <c r="U367" s="44" t="str">
        <f t="shared" si="98"/>
        <v/>
      </c>
      <c r="V367" s="44" t="str">
        <f t="shared" si="101"/>
        <v/>
      </c>
    </row>
    <row r="368" spans="1:22" ht="17.25" customHeight="1">
      <c r="A368" s="44" t="s">
        <v>242</v>
      </c>
      <c r="B368" s="44" t="s">
        <v>241</v>
      </c>
      <c r="C368" s="44" t="s">
        <v>245</v>
      </c>
      <c r="D368" s="44" t="s">
        <v>244</v>
      </c>
      <c r="E368" s="50">
        <v>8</v>
      </c>
      <c r="F368" s="44">
        <v>45</v>
      </c>
      <c r="G368" s="44">
        <f t="shared" ca="1" si="99"/>
        <v>0</v>
      </c>
      <c r="H368" s="44">
        <f t="shared" ca="1" si="87"/>
        <v>0</v>
      </c>
      <c r="I368" s="53" t="str">
        <f t="shared" ca="1" si="102"/>
        <v/>
      </c>
      <c r="J368" s="44" t="str">
        <f t="shared" ca="1" si="88"/>
        <v/>
      </c>
      <c r="K368" s="44" t="str">
        <f t="shared" ca="1" si="100"/>
        <v/>
      </c>
      <c r="L368" s="44">
        <f t="shared" ca="1" si="89"/>
        <v>0</v>
      </c>
      <c r="M368" s="44">
        <f t="shared" ca="1" si="90"/>
        <v>0</v>
      </c>
      <c r="N368" s="44" t="str">
        <f t="shared" si="91"/>
        <v>大会名･行事名（正式名称を記載してください）</v>
      </c>
      <c r="O368" s="44" t="str">
        <f t="shared" si="92"/>
        <v>○○○○実行委員会</v>
      </c>
      <c r="P368" s="44" t="str">
        <f t="shared" si="93"/>
        <v>○○競技</v>
      </c>
      <c r="Q368" s="44">
        <f t="shared" si="94"/>
        <v>60</v>
      </c>
      <c r="R368" s="44">
        <f t="shared" si="95"/>
        <v>20</v>
      </c>
      <c r="S368" s="44" t="str">
        <f t="shared" si="96"/>
        <v>担当者名</v>
      </c>
      <c r="T368" s="44" t="str">
        <f t="shared" si="97"/>
        <v/>
      </c>
      <c r="U368" s="44" t="str">
        <f t="shared" si="98"/>
        <v/>
      </c>
      <c r="V368" s="44" t="str">
        <f t="shared" si="101"/>
        <v/>
      </c>
    </row>
    <row r="369" spans="1:22" ht="17.25" customHeight="1">
      <c r="A369" s="44" t="s">
        <v>242</v>
      </c>
      <c r="B369" s="44" t="s">
        <v>241</v>
      </c>
      <c r="C369" s="44" t="s">
        <v>245</v>
      </c>
      <c r="D369" s="44" t="s">
        <v>244</v>
      </c>
      <c r="E369" s="50">
        <v>8</v>
      </c>
      <c r="F369" s="44">
        <v>46</v>
      </c>
      <c r="G369" s="44">
        <f t="shared" ca="1" si="99"/>
        <v>0</v>
      </c>
      <c r="H369" s="44">
        <f t="shared" ca="1" si="87"/>
        <v>0</v>
      </c>
      <c r="I369" s="53" t="str">
        <f t="shared" ca="1" si="102"/>
        <v/>
      </c>
      <c r="J369" s="44" t="str">
        <f t="shared" ca="1" si="88"/>
        <v/>
      </c>
      <c r="K369" s="44" t="str">
        <f t="shared" ca="1" si="100"/>
        <v/>
      </c>
      <c r="L369" s="44">
        <f t="shared" ca="1" si="89"/>
        <v>0</v>
      </c>
      <c r="M369" s="44">
        <f t="shared" ca="1" si="90"/>
        <v>0</v>
      </c>
      <c r="N369" s="44" t="str">
        <f t="shared" si="91"/>
        <v>大会名･行事名（正式名称を記載してください）</v>
      </c>
      <c r="O369" s="44" t="str">
        <f t="shared" si="92"/>
        <v>○○○○実行委員会</v>
      </c>
      <c r="P369" s="44" t="str">
        <f t="shared" si="93"/>
        <v>○○競技</v>
      </c>
      <c r="Q369" s="44">
        <f t="shared" si="94"/>
        <v>60</v>
      </c>
      <c r="R369" s="44">
        <f t="shared" si="95"/>
        <v>20</v>
      </c>
      <c r="S369" s="44" t="str">
        <f t="shared" si="96"/>
        <v>担当者名</v>
      </c>
      <c r="T369" s="44" t="str">
        <f t="shared" si="97"/>
        <v/>
      </c>
      <c r="U369" s="44" t="str">
        <f t="shared" si="98"/>
        <v/>
      </c>
      <c r="V369" s="44" t="str">
        <f t="shared" si="101"/>
        <v/>
      </c>
    </row>
  </sheetData>
  <mergeCells count="126">
    <mergeCell ref="AP50:BL50"/>
    <mergeCell ref="AP51:BL51"/>
    <mergeCell ref="AP47:AR47"/>
    <mergeCell ref="AS47:AV47"/>
    <mergeCell ref="AP48:AR49"/>
    <mergeCell ref="AS48:BL49"/>
    <mergeCell ref="AP46:AR46"/>
    <mergeCell ref="AS46:AV46"/>
    <mergeCell ref="AP41:AR41"/>
    <mergeCell ref="AS41:AV41"/>
    <mergeCell ref="AP42:AR45"/>
    <mergeCell ref="AS42:AV42"/>
    <mergeCell ref="AS43:AV43"/>
    <mergeCell ref="AS44:AV44"/>
    <mergeCell ref="AS45:AV45"/>
    <mergeCell ref="AP32:AR35"/>
    <mergeCell ref="AS32:AV32"/>
    <mergeCell ref="AS35:AV35"/>
    <mergeCell ref="AP36:AR40"/>
    <mergeCell ref="AS36:AV36"/>
    <mergeCell ref="AS39:AV39"/>
    <mergeCell ref="AS40:AV40"/>
    <mergeCell ref="AS26:AV26"/>
    <mergeCell ref="AS27:AV27"/>
    <mergeCell ref="AP28:AR31"/>
    <mergeCell ref="AS28:AV28"/>
    <mergeCell ref="AS29:AV29"/>
    <mergeCell ref="AS30:AV30"/>
    <mergeCell ref="AS31:AV31"/>
    <mergeCell ref="AS33:AV33"/>
    <mergeCell ref="AS34:AV34"/>
    <mergeCell ref="AS37:AV37"/>
    <mergeCell ref="AS38:AV38"/>
    <mergeCell ref="AS20:AV20"/>
    <mergeCell ref="AS21:AV21"/>
    <mergeCell ref="AS22:AV22"/>
    <mergeCell ref="AS23:AV23"/>
    <mergeCell ref="AS24:AV24"/>
    <mergeCell ref="AS25:AV25"/>
    <mergeCell ref="AP12:AR12"/>
    <mergeCell ref="AS12:AV12"/>
    <mergeCell ref="AP13:AR27"/>
    <mergeCell ref="AS13:AV13"/>
    <mergeCell ref="AS14:AV14"/>
    <mergeCell ref="AS15:AV15"/>
    <mergeCell ref="AS16:AV16"/>
    <mergeCell ref="AS17:AV17"/>
    <mergeCell ref="AS18:AV18"/>
    <mergeCell ref="AS19:AV19"/>
    <mergeCell ref="AW11:AX11"/>
    <mergeCell ref="AY11:AZ11"/>
    <mergeCell ref="BA11:BB11"/>
    <mergeCell ref="BC11:BD11"/>
    <mergeCell ref="BE11:BF11"/>
    <mergeCell ref="BG11:BH11"/>
    <mergeCell ref="BI11:BJ11"/>
    <mergeCell ref="BK11:BL11"/>
    <mergeCell ref="BA10:BB10"/>
    <mergeCell ref="BC10:BD10"/>
    <mergeCell ref="BE10:BF10"/>
    <mergeCell ref="BG10:BH10"/>
    <mergeCell ref="BI10:BJ10"/>
    <mergeCell ref="BK10:BL10"/>
    <mergeCell ref="AY9:AZ9"/>
    <mergeCell ref="BA9:BB9"/>
    <mergeCell ref="BC9:BD9"/>
    <mergeCell ref="BE9:BF9"/>
    <mergeCell ref="BG9:BH9"/>
    <mergeCell ref="BI9:BJ9"/>
    <mergeCell ref="BK9:BL9"/>
    <mergeCell ref="AB10:AB12"/>
    <mergeCell ref="AC10:AC12"/>
    <mergeCell ref="AD10:AD12"/>
    <mergeCell ref="AE10:AE12"/>
    <mergeCell ref="AF10:AF12"/>
    <mergeCell ref="AG10:AG12"/>
    <mergeCell ref="AH10:AH12"/>
    <mergeCell ref="AI10:AI12"/>
    <mergeCell ref="AJ10:AJ12"/>
    <mergeCell ref="AK10:AK12"/>
    <mergeCell ref="AL10:AL12"/>
    <mergeCell ref="AM10:AM12"/>
    <mergeCell ref="AU10:AV10"/>
    <mergeCell ref="AW10:AX10"/>
    <mergeCell ref="AY10:AZ10"/>
    <mergeCell ref="AN11:AO11"/>
    <mergeCell ref="AP11:AV11"/>
    <mergeCell ref="AQ7:AS7"/>
    <mergeCell ref="AT7:BL7"/>
    <mergeCell ref="AP8:AT10"/>
    <mergeCell ref="AU8:AV8"/>
    <mergeCell ref="AW8:AX8"/>
    <mergeCell ref="AY8:AZ8"/>
    <mergeCell ref="BA8:BB8"/>
    <mergeCell ref="BC8:BD8"/>
    <mergeCell ref="BE8:BF8"/>
    <mergeCell ref="BG8:BH8"/>
    <mergeCell ref="AP5:AP7"/>
    <mergeCell ref="AQ5:AS5"/>
    <mergeCell ref="AT5:AV5"/>
    <mergeCell ref="AW5:BL5"/>
    <mergeCell ref="AQ6:AS6"/>
    <mergeCell ref="AT6:AW6"/>
    <mergeCell ref="AX6:AZ6"/>
    <mergeCell ref="BA6:BE6"/>
    <mergeCell ref="BF6:BH6"/>
    <mergeCell ref="BI6:BL6"/>
    <mergeCell ref="BI8:BJ8"/>
    <mergeCell ref="BK8:BL8"/>
    <mergeCell ref="AU9:AV9"/>
    <mergeCell ref="AW9:AX9"/>
    <mergeCell ref="AP3:AS3"/>
    <mergeCell ref="AT3:BD3"/>
    <mergeCell ref="BF3:BH3"/>
    <mergeCell ref="BI3:BI4"/>
    <mergeCell ref="AP4:AS4"/>
    <mergeCell ref="AT4:BD4"/>
    <mergeCell ref="BF4:BH4"/>
    <mergeCell ref="AP1:AQ1"/>
    <mergeCell ref="AR1:BE1"/>
    <mergeCell ref="BG1:BH1"/>
    <mergeCell ref="BI1:BL1"/>
    <mergeCell ref="AP2:AQ2"/>
    <mergeCell ref="AR2:BE2"/>
    <mergeCell ref="BG2:BH2"/>
    <mergeCell ref="BI2:BL2"/>
  </mergeCells>
  <phoneticPr fontId="1"/>
  <dataValidations count="17">
    <dataValidation type="whole" errorStyle="warning" imeMode="off" allowBlank="1" showInputMessage="1" showErrorMessage="1" errorTitle="屋内施設" error="利用は21:00までです。(総合体育館の日曜祝日は17:00まで)" sqref="BL42 BJ42 BD46 BD32:BD34 BB46 AZ42 BJ46 AX42 BH42 AX32:AX34 BF46 BD42 BB32:BB34 BF42 AZ46 BL46 AX46 BH46 AZ32:AZ34 BB42 BF32:BF34 BH32:BH34 BJ32:BJ34 BL32:BL34" xr:uid="{56D7AB8A-1AEF-4EC8-82DB-9F6C025ABBCC}">
      <formula1>10</formula1>
      <formula2>21</formula2>
    </dataValidation>
    <dataValidation imeMode="on" allowBlank="1" showInputMessage="1" showErrorMessage="1" sqref="AT6 AT3:AT4 AW5 BL3:BL4 BJ3:BJ4 BF3:BI3" xr:uid="{00000000-0002-0000-0100-000001000000}"/>
    <dataValidation imeMode="off" allowBlank="1" showInputMessage="1" showErrorMessage="1" sqref="BI6:BL6 AT7 AO3:AO10 BI1:BL1 AW9:BL9 AN1:AO1 BK3:BK4 AT5 BA6 AW43:BL45 BC35 AW35 BA35 AW30:BL30 AW19:BL19 AY35 AW24:BL27 AX35:AX36 AN3:AN1048576 BD35:BL38 BB35:BB38 AO12:AO1048576 AW47:BL47 AZ35:AZ36" xr:uid="{00000000-0002-0000-0100-000002000000}"/>
    <dataValidation type="list" imeMode="on" showInputMessage="1" sqref="AW11:BL11" xr:uid="{00000000-0002-0000-0100-000003000000}">
      <formula1>"準備日,予備日,第1希望,第2希望,第3希望,合宿"</formula1>
    </dataValidation>
    <dataValidation type="whole" errorStyle="warning" imeMode="off" allowBlank="1" showInputMessage="1" showErrorMessage="1" errorTitle="屋内施設" error="屋内施設の利用開始可能時間は9:00からです。" sqref="BK46 BI42 BE42 BE32:BE34 BE46 BK32:BK34 BI32:BI34 BG32:BG34 BI46 BG46 BK42 BG42" xr:uid="{4486FF0A-B46C-421E-9890-7C3705AB6AFF}">
      <formula1>9</formula1>
      <formula2>20</formula2>
    </dataValidation>
    <dataValidation type="whole" errorStyle="warning" imeMode="off" allowBlank="1" showInputMessage="1" showErrorMessage="1" errorTitle="屋内施設" error="第一･第二屋内運動場以外の屋内施設の利用開始時間は9:00です。9:00以前の時間は入力しないでください。" sqref="BC42 BA42 AW32:AW34 AY36 AW42 AW46 BC36:BC38 BA46 AY32:AY34 BA36:BA38 AY42 AY46 BC46 BC32:BC34 BA32:BA34 AW36" xr:uid="{96E8DCBA-AD16-41B9-AEA1-F02B67DB846E}">
      <formula1>9</formula1>
      <formula2>20</formula2>
    </dataValidation>
    <dataValidation type="list" imeMode="on" showInputMessage="1" sqref="BF4:BH4" xr:uid="{00000000-0002-0000-0100-000006000000}">
      <formula1>"北信越大会以上,県大会(本戦),県大会(予選),その他"</formula1>
    </dataValidation>
    <dataValidation type="whole" errorStyle="information" imeMode="off" allowBlank="1" showInputMessage="1" showErrorMessage="1" errorTitle="屋外施設(照明有)" error="利用可能時間は5時-21時までです。" sqref="AX37:AX41 AZ37:AZ41 BB39:BB41 BD39:BD41 BF39:BF41 BH39:BH41 BJ39:BJ41 BL39:BL41" xr:uid="{5DFF3BE8-3FF1-460C-8AC7-D4DE4C9E6480}">
      <formula1>6</formula1>
      <formula2>21</formula2>
    </dataValidation>
    <dataValidation type="whole" errorStyle="information" imeMode="off" allowBlank="1" showInputMessage="1" showErrorMessage="1" errorTitle="屋外施設(照明有)" error="利用可能時間は5時-21時までです。" sqref="AW37:AW41 AY37:AY41 BA39:BA41 BC39:BC41 BE39:BE41 BG39:BG41 BI39:BI41 BK39:BK41" xr:uid="{7710ECFD-7AA8-408F-950F-4B21BF8BCE48}">
      <formula1>5</formula1>
      <formula2>20</formula2>
    </dataValidation>
    <dataValidation type="whole" errorStyle="information" imeMode="off" allowBlank="1" showInputMessage="1" showErrorMessage="1" errorTitle="屋外施設(照明無)" error="利用可能時間は5時-日没(18時)までです。" sqref="AX16:AX18 AZ16:AZ18 BB16:BB18 BD16:BD18 BF16:BF18 BH16:BH18 BJ16:BJ18 BL16:BL18 AX20 AZ20 BB20 BD20 BF20 BH20 BJ20 BL20 AX31 AZ31 BB31 BD31 BF31 BH31 BJ31 BL31" xr:uid="{10B719D4-1EF4-4206-A550-2E04F052A203}">
      <formula1>6</formula1>
      <formula2>18</formula2>
    </dataValidation>
    <dataValidation type="whole" errorStyle="information" imeMode="off" allowBlank="1" showInputMessage="1" showErrorMessage="1" errorTitle="屋外施設(照明無)" error="利用可能時間は5時-日没(18時)までです。" sqref="AW16:AW18 AY16:AY18 BA16:BA18 BC16:BC18 BE16:BE18 BG16:BG18 BI16:BI18 BK16:BK18 AW20 AY20 BA20 BC20 BE20 BG20 BI20 BK20 AW31 AY31 BA31 BC31 BE31 BG31 BI31 BK31" xr:uid="{6E4B99B7-F43D-41F1-81DD-8B8B67994009}">
      <formula1>5</formula1>
      <formula2>17</formula2>
    </dataValidation>
    <dataValidation type="whole" errorStyle="information" imeMode="off" allowBlank="1" showInputMessage="1" showErrorMessage="1" errorTitle="屋内運動場" error="屋内運動場の利用開始可能時間は5-22時です。" sqref="AX21:AX23 AZ21:AZ23 BB21:BB23 BD21:BD23 BF21:BF23 BH21:BH23 BJ21:BJ23 BL21:BL23" xr:uid="{5BFCF9F2-5EDC-4A14-9835-F98A893078E8}">
      <formula1>6</formula1>
      <formula2>22</formula2>
    </dataValidation>
    <dataValidation type="whole" errorStyle="information" imeMode="off" allowBlank="1" showInputMessage="1" showErrorMessage="1" errorTitle="屋内運動場" error="屋内運動場の利用開始可能時間は5-22時です。" sqref="AW21:AW23 AY21:AY23 BA21:BA23 BC21:BC23 BE21:BE23 BG21:BG23 BI21:BI23 BK21:BK23" xr:uid="{A9321ECC-62AD-472F-B0C6-DD941F314C10}">
      <formula1>5</formula1>
      <formula2>21</formula2>
    </dataValidation>
    <dataValidation type="whole" errorStyle="information" imeMode="off" allowBlank="1" showInputMessage="1" showErrorMessage="1" errorTitle="総合体育館" error="総合体育館の利用可能時間は9-21時(日曜祝祭日は9-17時)です。時間外開館を希望する場合は別途ご相談ください。" sqref="AX13:AX15 AZ13:AZ15 BB13:BB15 BD13:BD15 BF13:BF15 BH13:BH15 BJ13:BJ15 BL13:BL15" xr:uid="{1935FA41-0269-42C2-B91B-C59355F6A0E0}">
      <formula1>10</formula1>
      <formula2>21</formula2>
    </dataValidation>
    <dataValidation type="whole" errorStyle="information" imeMode="off" allowBlank="1" showInputMessage="1" showErrorMessage="1" errorTitle="総合体育館" error="総合体育館の利用可能時間は9-21時(日曜祝祭日は9-17時)です。時間外開館を希望する場合は別途ご相談ください。" sqref="AW13:AW15 AY13:AY15 BA13:BA15 BC13:BC15 BE13:BE15 BG13:BG15 BI13:BI15 BK13:BK15" xr:uid="{AC09F926-4624-49BE-8277-2B89415A7416}">
      <formula1>9</formula1>
      <formula2>20</formula2>
    </dataValidation>
    <dataValidation type="whole" errorStyle="information" imeMode="off" allowBlank="1" showInputMessage="1" showErrorMessage="1" errorTitle="B&amp;G体育館" error="B&amp;G体育館の利用時間は7-22時です。" sqref="AX28:AX29 AZ28:AZ29 BB28:BB29 BD28:BD29 BF28:BF29 BH28:BH29 BJ28:BJ29 BL28:BL29" xr:uid="{A5035F28-5147-4914-8F57-2D705EBCB621}">
      <formula1>8</formula1>
      <formula2>22</formula2>
    </dataValidation>
    <dataValidation type="whole" errorStyle="information" imeMode="off" allowBlank="1" showInputMessage="1" showErrorMessage="1" errorTitle="B&amp;G体育館" error="B&amp;G体育館の利用時間は7-22時です。" sqref="AW28:AW29 AY28:AY29 BA28:BA29 BC28:BC29 BE28:BE29 BG28:BG29 BI28:BI29 BK28:BK29" xr:uid="{25FF1BF3-12A7-4775-8EAE-543800DF93BC}">
      <formula1>7</formula1>
      <formula2>21</formula2>
    </dataValidation>
  </dataValidations>
  <pageMargins left="0.62992125984251968" right="0.43307086614173229" top="0.62992125984251968" bottom="0.43307086614173229" header="0.31496062992125984" footer="0.31496062992125984"/>
  <pageSetup paperSize="9" scale="98" orientation="portrait" blackAndWhite="1"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6A4F8-351B-4E28-97BB-EEF82D363385}">
  <dimension ref="A1:O58"/>
  <sheetViews>
    <sheetView zoomScaleNormal="100" workbookViewId="0">
      <pane xSplit="5" ySplit="3" topLeftCell="G10" activePane="bottomRight" state="frozen"/>
      <selection activeCell="Q11" sqref="Q11"/>
      <selection pane="topRight" activeCell="Q11" sqref="Q11"/>
      <selection pane="bottomLeft" activeCell="Q11" sqref="Q11"/>
      <selection pane="bottomRight" activeCell="H22" sqref="H22"/>
    </sheetView>
  </sheetViews>
  <sheetFormatPr defaultColWidth="9" defaultRowHeight="12.5"/>
  <cols>
    <col min="1" max="2" width="2.453125" style="22" hidden="1" customWidth="1"/>
    <col min="3" max="3" width="2.453125" style="22" customWidth="1"/>
    <col min="4" max="4" width="18.6328125" style="22" customWidth="1"/>
    <col min="5" max="5" width="20.90625" style="22" customWidth="1"/>
    <col min="6" max="6" width="5.453125" style="22" hidden="1" customWidth="1"/>
    <col min="7" max="14" width="6.26953125" style="22" customWidth="1"/>
    <col min="15" max="15" width="48.7265625" style="22" customWidth="1"/>
    <col min="16" max="16384" width="9" style="22"/>
  </cols>
  <sheetData>
    <row r="1" spans="1:15">
      <c r="D1" s="186" t="s">
        <v>233</v>
      </c>
      <c r="E1" s="187"/>
      <c r="F1" s="62"/>
      <c r="G1" s="188" t="s">
        <v>22</v>
      </c>
      <c r="H1" s="188"/>
      <c r="I1" s="188"/>
      <c r="J1" s="188"/>
      <c r="K1" s="188"/>
      <c r="L1" s="188"/>
      <c r="M1" s="188"/>
      <c r="N1" s="188"/>
      <c r="O1" s="29" t="s">
        <v>169</v>
      </c>
    </row>
    <row r="2" spans="1:15" ht="13.5" customHeight="1">
      <c r="C2" s="189" t="s">
        <v>166</v>
      </c>
      <c r="D2" s="190" t="s">
        <v>21</v>
      </c>
      <c r="E2" s="190"/>
      <c r="F2" s="30" t="s">
        <v>162</v>
      </c>
      <c r="G2" s="188" t="s">
        <v>85</v>
      </c>
      <c r="H2" s="188"/>
      <c r="I2" s="191" t="s">
        <v>82</v>
      </c>
      <c r="J2" s="192"/>
      <c r="K2" s="193" t="s">
        <v>83</v>
      </c>
      <c r="L2" s="192"/>
      <c r="M2" s="193" t="s">
        <v>84</v>
      </c>
      <c r="N2" s="192"/>
      <c r="O2" s="190" t="s">
        <v>20</v>
      </c>
    </row>
    <row r="3" spans="1:15">
      <c r="A3" s="23" t="s">
        <v>106</v>
      </c>
      <c r="B3" s="22" t="s">
        <v>115</v>
      </c>
      <c r="C3" s="189"/>
      <c r="D3" s="24" t="s">
        <v>87</v>
      </c>
      <c r="E3" s="24" t="s">
        <v>91</v>
      </c>
      <c r="F3" s="25"/>
      <c r="G3" s="31" t="s">
        <v>86</v>
      </c>
      <c r="H3" s="32" t="s">
        <v>1</v>
      </c>
      <c r="I3" s="31" t="s">
        <v>86</v>
      </c>
      <c r="J3" s="32" t="s">
        <v>1</v>
      </c>
      <c r="K3" s="31" t="s">
        <v>86</v>
      </c>
      <c r="L3" s="32" t="s">
        <v>1</v>
      </c>
      <c r="M3" s="31" t="s">
        <v>86</v>
      </c>
      <c r="N3" s="32" t="s">
        <v>1</v>
      </c>
      <c r="O3" s="190"/>
    </row>
    <row r="4" spans="1:15" ht="12.75" customHeight="1">
      <c r="A4" s="22">
        <v>1</v>
      </c>
      <c r="B4" s="22">
        <v>1</v>
      </c>
      <c r="C4" s="189" t="s">
        <v>234</v>
      </c>
      <c r="D4" s="26" t="s">
        <v>19</v>
      </c>
      <c r="E4" s="27" t="s">
        <v>25</v>
      </c>
      <c r="F4" s="63" t="str">
        <f>IF(AND((G4+I4+K4+M4)/4=G4,(H4+J4+L4+N4)/4=H4),"同じ","異なる")</f>
        <v>異なる</v>
      </c>
      <c r="G4" s="34">
        <v>0.375</v>
      </c>
      <c r="H4" s="33">
        <v>0.875</v>
      </c>
      <c r="I4" s="34">
        <v>0.375</v>
      </c>
      <c r="J4" s="33">
        <v>0.875</v>
      </c>
      <c r="K4" s="34">
        <v>0.375</v>
      </c>
      <c r="L4" s="35">
        <v>0.70833333333333337</v>
      </c>
      <c r="M4" s="34">
        <v>0.375</v>
      </c>
      <c r="N4" s="35">
        <v>0.70833333333333337</v>
      </c>
      <c r="O4" s="194" t="s">
        <v>255</v>
      </c>
    </row>
    <row r="5" spans="1:15">
      <c r="A5" s="22">
        <v>1</v>
      </c>
      <c r="B5" s="22">
        <v>1</v>
      </c>
      <c r="C5" s="189"/>
      <c r="D5" s="26" t="s">
        <v>19</v>
      </c>
      <c r="E5" s="27" t="s">
        <v>26</v>
      </c>
      <c r="F5" s="63" t="str">
        <f t="shared" ref="F5:F58" si="0">IF(AND((G5+I5+K5+M5)/4=G5,(H5+J5+L5+N5)/4=H5),"同じ","異なる")</f>
        <v>異なる</v>
      </c>
      <c r="G5" s="34">
        <v>0.375</v>
      </c>
      <c r="H5" s="33">
        <v>0.875</v>
      </c>
      <c r="I5" s="34">
        <v>0.375</v>
      </c>
      <c r="J5" s="33">
        <v>0.875</v>
      </c>
      <c r="K5" s="34">
        <v>0.375</v>
      </c>
      <c r="L5" s="35">
        <v>0.70833333333333337</v>
      </c>
      <c r="M5" s="34">
        <v>0.375</v>
      </c>
      <c r="N5" s="35">
        <v>0.70833333333333337</v>
      </c>
      <c r="O5" s="154"/>
    </row>
    <row r="6" spans="1:15">
      <c r="A6" s="22">
        <v>1</v>
      </c>
      <c r="B6" s="22">
        <v>1</v>
      </c>
      <c r="C6" s="189"/>
      <c r="D6" s="26" t="s">
        <v>19</v>
      </c>
      <c r="E6" s="27" t="s">
        <v>120</v>
      </c>
      <c r="F6" s="63" t="str">
        <f t="shared" si="0"/>
        <v>異なる</v>
      </c>
      <c r="G6" s="34">
        <v>0.375</v>
      </c>
      <c r="H6" s="33">
        <v>0.875</v>
      </c>
      <c r="I6" s="34">
        <v>0.375</v>
      </c>
      <c r="J6" s="33">
        <v>0.875</v>
      </c>
      <c r="K6" s="34">
        <v>0.375</v>
      </c>
      <c r="L6" s="35">
        <v>0.70833333333333337</v>
      </c>
      <c r="M6" s="34">
        <v>0.375</v>
      </c>
      <c r="N6" s="35">
        <v>0.70833333333333337</v>
      </c>
      <c r="O6" s="195"/>
    </row>
    <row r="7" spans="1:15">
      <c r="A7" s="22">
        <v>2</v>
      </c>
      <c r="B7" s="22">
        <v>2</v>
      </c>
      <c r="C7" s="189"/>
      <c r="D7" s="26" t="s">
        <v>19</v>
      </c>
      <c r="E7" s="27" t="s">
        <v>2</v>
      </c>
      <c r="F7" s="63" t="e">
        <f t="shared" si="0"/>
        <v>#VALUE!</v>
      </c>
      <c r="G7" s="36">
        <v>0.20833333333333334</v>
      </c>
      <c r="H7" s="37" t="s">
        <v>24</v>
      </c>
      <c r="I7" s="36">
        <v>0.20833333333333334</v>
      </c>
      <c r="J7" s="37" t="s">
        <v>24</v>
      </c>
      <c r="K7" s="36">
        <v>0.20833333333333334</v>
      </c>
      <c r="L7" s="37" t="s">
        <v>24</v>
      </c>
      <c r="M7" s="36">
        <v>0.20833333333333334</v>
      </c>
      <c r="N7" s="37" t="s">
        <v>24</v>
      </c>
      <c r="O7" s="26" t="s">
        <v>256</v>
      </c>
    </row>
    <row r="8" spans="1:15">
      <c r="A8" s="22">
        <v>3</v>
      </c>
      <c r="B8" s="22">
        <v>3</v>
      </c>
      <c r="C8" s="189"/>
      <c r="D8" s="26" t="s">
        <v>19</v>
      </c>
      <c r="E8" s="27" t="s">
        <v>3</v>
      </c>
      <c r="F8" s="63" t="e">
        <f t="shared" si="0"/>
        <v>#VALUE!</v>
      </c>
      <c r="G8" s="36">
        <v>0.20833333333333334</v>
      </c>
      <c r="H8" s="37" t="s">
        <v>23</v>
      </c>
      <c r="I8" s="36">
        <v>0.20833333333333334</v>
      </c>
      <c r="J8" s="37" t="s">
        <v>23</v>
      </c>
      <c r="K8" s="36">
        <v>0.20833333333333334</v>
      </c>
      <c r="L8" s="37" t="s">
        <v>23</v>
      </c>
      <c r="M8" s="36">
        <v>0.20833333333333334</v>
      </c>
      <c r="N8" s="37" t="s">
        <v>23</v>
      </c>
      <c r="O8" s="26"/>
    </row>
    <row r="9" spans="1:15">
      <c r="A9" s="22">
        <v>6</v>
      </c>
      <c r="B9" s="22">
        <v>8</v>
      </c>
      <c r="C9" s="189"/>
      <c r="D9" s="26" t="s">
        <v>19</v>
      </c>
      <c r="E9" s="27" t="s">
        <v>4</v>
      </c>
      <c r="F9" s="63" t="str">
        <f t="shared" si="0"/>
        <v>同じ</v>
      </c>
      <c r="G9" s="36">
        <v>0.20833333333333334</v>
      </c>
      <c r="H9" s="33">
        <v>0.875</v>
      </c>
      <c r="I9" s="36">
        <v>0.20833333333333334</v>
      </c>
      <c r="J9" s="33">
        <v>0.875</v>
      </c>
      <c r="K9" s="36">
        <v>0.20833333333333334</v>
      </c>
      <c r="L9" s="33">
        <v>0.875</v>
      </c>
      <c r="M9" s="36">
        <v>0.20833333333333334</v>
      </c>
      <c r="N9" s="33">
        <v>0.875</v>
      </c>
      <c r="O9" s="26"/>
    </row>
    <row r="10" spans="1:15">
      <c r="A10" s="22">
        <v>5</v>
      </c>
      <c r="B10" s="22">
        <v>6</v>
      </c>
      <c r="C10" s="189"/>
      <c r="D10" s="26" t="s">
        <v>19</v>
      </c>
      <c r="E10" s="27" t="s">
        <v>10</v>
      </c>
      <c r="F10" s="63" t="str">
        <f t="shared" si="0"/>
        <v>同じ</v>
      </c>
      <c r="G10" s="36">
        <v>0.20833333333333334</v>
      </c>
      <c r="H10" s="33">
        <v>0.875</v>
      </c>
      <c r="I10" s="36">
        <v>0.20833333333333334</v>
      </c>
      <c r="J10" s="33">
        <v>0.875</v>
      </c>
      <c r="K10" s="36">
        <v>0.20833333333333334</v>
      </c>
      <c r="L10" s="33">
        <v>0.875</v>
      </c>
      <c r="M10" s="36">
        <v>0.20833333333333334</v>
      </c>
      <c r="N10" s="33">
        <v>0.875</v>
      </c>
      <c r="O10" s="26"/>
    </row>
    <row r="11" spans="1:15">
      <c r="A11" s="22">
        <v>7</v>
      </c>
      <c r="B11" s="22">
        <v>5</v>
      </c>
      <c r="C11" s="189"/>
      <c r="D11" s="26" t="s">
        <v>19</v>
      </c>
      <c r="E11" s="27" t="s">
        <v>116</v>
      </c>
      <c r="F11" s="63" t="str">
        <f t="shared" si="0"/>
        <v>同じ</v>
      </c>
      <c r="G11" s="36">
        <v>0.20833333333333334</v>
      </c>
      <c r="H11" s="33">
        <v>0.875</v>
      </c>
      <c r="I11" s="36">
        <v>0.20833333333333334</v>
      </c>
      <c r="J11" s="33">
        <v>0.875</v>
      </c>
      <c r="K11" s="36">
        <v>0.20833333333333334</v>
      </c>
      <c r="L11" s="33">
        <v>0.875</v>
      </c>
      <c r="M11" s="36">
        <v>0.20833333333333334</v>
      </c>
      <c r="N11" s="33">
        <v>0.875</v>
      </c>
      <c r="O11" s="26"/>
    </row>
    <row r="12" spans="1:15">
      <c r="A12" s="22">
        <v>7</v>
      </c>
      <c r="B12" s="22">
        <v>5</v>
      </c>
      <c r="C12" s="189"/>
      <c r="D12" s="26" t="s">
        <v>19</v>
      </c>
      <c r="E12" s="27" t="s">
        <v>117</v>
      </c>
      <c r="F12" s="63" t="e">
        <f t="shared" si="0"/>
        <v>#VALUE!</v>
      </c>
      <c r="G12" s="36">
        <v>0.20833333333333334</v>
      </c>
      <c r="H12" s="33" t="s">
        <v>23</v>
      </c>
      <c r="I12" s="36">
        <v>0.20833333333333334</v>
      </c>
      <c r="J12" s="33" t="s">
        <v>23</v>
      </c>
      <c r="K12" s="36">
        <v>0.20833333333333334</v>
      </c>
      <c r="L12" s="33" t="s">
        <v>23</v>
      </c>
      <c r="M12" s="36">
        <v>0.20833333333333334</v>
      </c>
      <c r="N12" s="33" t="s">
        <v>23</v>
      </c>
      <c r="O12" s="26"/>
    </row>
    <row r="13" spans="1:15">
      <c r="A13" s="22">
        <v>8</v>
      </c>
      <c r="B13" s="22">
        <v>5</v>
      </c>
      <c r="C13" s="189"/>
      <c r="D13" s="26" t="s">
        <v>19</v>
      </c>
      <c r="E13" s="27" t="s">
        <v>114</v>
      </c>
      <c r="F13" s="63" t="str">
        <f t="shared" si="0"/>
        <v>同じ</v>
      </c>
      <c r="G13" s="36">
        <v>0.20833333333333334</v>
      </c>
      <c r="H13" s="33">
        <v>0.875</v>
      </c>
      <c r="I13" s="36">
        <v>0.20833333333333334</v>
      </c>
      <c r="J13" s="33">
        <v>0.875</v>
      </c>
      <c r="K13" s="36">
        <v>0.20833333333333334</v>
      </c>
      <c r="L13" s="33">
        <v>0.875</v>
      </c>
      <c r="M13" s="36">
        <v>0.20833333333333334</v>
      </c>
      <c r="N13" s="33">
        <v>0.875</v>
      </c>
      <c r="O13" s="26"/>
    </row>
    <row r="14" spans="1:15">
      <c r="A14" s="22">
        <v>10</v>
      </c>
      <c r="B14" s="22">
        <v>10</v>
      </c>
      <c r="C14" s="189"/>
      <c r="D14" s="26" t="s">
        <v>19</v>
      </c>
      <c r="E14" s="27" t="s">
        <v>257</v>
      </c>
      <c r="F14" s="63" t="str">
        <f t="shared" si="0"/>
        <v>同じ</v>
      </c>
      <c r="G14" s="36">
        <v>0.20833333333333334</v>
      </c>
      <c r="H14" s="33">
        <v>0.91666666666666663</v>
      </c>
      <c r="I14" s="36">
        <v>0.20833333333333334</v>
      </c>
      <c r="J14" s="33">
        <v>0.91666666666666663</v>
      </c>
      <c r="K14" s="36">
        <v>0.20833333333333334</v>
      </c>
      <c r="L14" s="33">
        <v>0.91666666666666663</v>
      </c>
      <c r="M14" s="36">
        <v>0.20833333333333334</v>
      </c>
      <c r="N14" s="33">
        <v>0.91666666666666663</v>
      </c>
      <c r="O14" s="26"/>
    </row>
    <row r="15" spans="1:15">
      <c r="A15" s="22">
        <v>10</v>
      </c>
      <c r="B15" s="22">
        <v>11</v>
      </c>
      <c r="C15" s="189"/>
      <c r="D15" s="26" t="s">
        <v>19</v>
      </c>
      <c r="E15" s="27" t="s">
        <v>5</v>
      </c>
      <c r="F15" s="63" t="str">
        <f t="shared" si="0"/>
        <v>同じ</v>
      </c>
      <c r="G15" s="36">
        <v>0.20833333333333334</v>
      </c>
      <c r="H15" s="33">
        <v>0.91666666666666663</v>
      </c>
      <c r="I15" s="36">
        <v>0.20833333333333334</v>
      </c>
      <c r="J15" s="33">
        <v>0.91666666666666663</v>
      </c>
      <c r="K15" s="36">
        <v>0.20833333333333334</v>
      </c>
      <c r="L15" s="33">
        <v>0.91666666666666663</v>
      </c>
      <c r="M15" s="36">
        <v>0.20833333333333334</v>
      </c>
      <c r="N15" s="33">
        <v>0.91666666666666663</v>
      </c>
      <c r="O15" s="26"/>
    </row>
    <row r="16" spans="1:15">
      <c r="A16" s="22">
        <v>10</v>
      </c>
      <c r="B16" s="22">
        <v>11</v>
      </c>
      <c r="C16" s="189"/>
      <c r="D16" s="26" t="s">
        <v>19</v>
      </c>
      <c r="E16" s="27" t="s">
        <v>6</v>
      </c>
      <c r="F16" s="63" t="str">
        <f t="shared" si="0"/>
        <v>同じ</v>
      </c>
      <c r="G16" s="36">
        <v>0.20833333333333334</v>
      </c>
      <c r="H16" s="33">
        <v>0.875</v>
      </c>
      <c r="I16" s="36">
        <v>0.20833333333333334</v>
      </c>
      <c r="J16" s="33">
        <v>0.875</v>
      </c>
      <c r="K16" s="36">
        <v>0.20833333333333334</v>
      </c>
      <c r="L16" s="33">
        <v>0.875</v>
      </c>
      <c r="M16" s="36">
        <v>0.20833333333333334</v>
      </c>
      <c r="N16" s="33">
        <v>0.875</v>
      </c>
      <c r="O16" s="26"/>
    </row>
    <row r="17" spans="1:15">
      <c r="A17" s="22">
        <v>9</v>
      </c>
      <c r="B17" s="22">
        <v>4</v>
      </c>
      <c r="C17" s="189"/>
      <c r="D17" s="26" t="s">
        <v>19</v>
      </c>
      <c r="E17" s="27" t="s">
        <v>7</v>
      </c>
      <c r="F17" s="63" t="e">
        <f t="shared" si="0"/>
        <v>#VALUE!</v>
      </c>
      <c r="G17" s="36">
        <v>0.20833333333333334</v>
      </c>
      <c r="H17" s="37" t="s">
        <v>23</v>
      </c>
      <c r="I17" s="36">
        <v>0.20833333333333334</v>
      </c>
      <c r="J17" s="37" t="s">
        <v>23</v>
      </c>
      <c r="K17" s="36">
        <v>0.20833333333333334</v>
      </c>
      <c r="L17" s="37" t="s">
        <v>23</v>
      </c>
      <c r="M17" s="36">
        <v>0.20833333333333334</v>
      </c>
      <c r="N17" s="37" t="s">
        <v>23</v>
      </c>
      <c r="O17" s="26"/>
    </row>
    <row r="18" spans="1:15">
      <c r="A18" s="22">
        <v>4</v>
      </c>
      <c r="B18" s="22">
        <v>9</v>
      </c>
      <c r="C18" s="189"/>
      <c r="D18" s="26" t="s">
        <v>19</v>
      </c>
      <c r="E18" s="27" t="s">
        <v>8</v>
      </c>
      <c r="F18" s="63" t="e">
        <f t="shared" si="0"/>
        <v>#VALUE!</v>
      </c>
      <c r="G18" s="36">
        <v>0.20833333333333334</v>
      </c>
      <c r="H18" s="37" t="s">
        <v>23</v>
      </c>
      <c r="I18" s="36">
        <v>0.20833333333333334</v>
      </c>
      <c r="J18" s="37" t="s">
        <v>23</v>
      </c>
      <c r="K18" s="36">
        <v>0.20833333333333334</v>
      </c>
      <c r="L18" s="37" t="s">
        <v>23</v>
      </c>
      <c r="M18" s="36">
        <v>0.20833333333333334</v>
      </c>
      <c r="N18" s="37" t="s">
        <v>23</v>
      </c>
      <c r="O18" s="26" t="s">
        <v>258</v>
      </c>
    </row>
    <row r="19" spans="1:15">
      <c r="B19" s="22">
        <v>7</v>
      </c>
      <c r="C19" s="189"/>
      <c r="D19" s="26" t="s">
        <v>19</v>
      </c>
      <c r="E19" s="27" t="s">
        <v>9</v>
      </c>
      <c r="F19" s="63" t="e">
        <f t="shared" si="0"/>
        <v>#VALUE!</v>
      </c>
      <c r="G19" s="36">
        <v>0.20833333333333334</v>
      </c>
      <c r="H19" s="37" t="s">
        <v>23</v>
      </c>
      <c r="I19" s="36">
        <v>0.20833333333333334</v>
      </c>
      <c r="J19" s="37" t="s">
        <v>23</v>
      </c>
      <c r="K19" s="36">
        <v>0.20833333333333334</v>
      </c>
      <c r="L19" s="37" t="s">
        <v>23</v>
      </c>
      <c r="M19" s="36">
        <v>0.20833333333333334</v>
      </c>
      <c r="N19" s="37" t="s">
        <v>23</v>
      </c>
      <c r="O19" s="26"/>
    </row>
    <row r="20" spans="1:15">
      <c r="A20" s="22">
        <v>17</v>
      </c>
      <c r="C20" s="189"/>
      <c r="D20" s="26" t="s">
        <v>18</v>
      </c>
      <c r="E20" s="27" t="s">
        <v>88</v>
      </c>
      <c r="F20" s="63" t="str">
        <f t="shared" si="0"/>
        <v>同じ</v>
      </c>
      <c r="G20" s="34">
        <v>0.29166666666666669</v>
      </c>
      <c r="H20" s="33">
        <v>0.91666666666666663</v>
      </c>
      <c r="I20" s="34">
        <v>0.29166666666666669</v>
      </c>
      <c r="J20" s="33">
        <v>0.91666666666666663</v>
      </c>
      <c r="K20" s="34">
        <v>0.29166666666666669</v>
      </c>
      <c r="L20" s="33">
        <v>0.91666666666666663</v>
      </c>
      <c r="M20" s="34">
        <v>0.29166666666666669</v>
      </c>
      <c r="N20" s="33">
        <v>0.91666666666666663</v>
      </c>
      <c r="O20" s="26"/>
    </row>
    <row r="21" spans="1:15">
      <c r="A21" s="22">
        <v>17</v>
      </c>
      <c r="C21" s="189"/>
      <c r="D21" s="26" t="s">
        <v>18</v>
      </c>
      <c r="E21" s="27" t="s">
        <v>165</v>
      </c>
      <c r="F21" s="63" t="str">
        <f t="shared" si="0"/>
        <v>同じ</v>
      </c>
      <c r="G21" s="34">
        <v>0.29166666666666669</v>
      </c>
      <c r="H21" s="33">
        <v>0.91666666666666663</v>
      </c>
      <c r="I21" s="34">
        <v>0.29166666666666669</v>
      </c>
      <c r="J21" s="33">
        <v>0.91666666666666663</v>
      </c>
      <c r="K21" s="34">
        <v>0.29166666666666669</v>
      </c>
      <c r="L21" s="33">
        <v>0.91666666666666663</v>
      </c>
      <c r="M21" s="34">
        <v>0.29166666666666669</v>
      </c>
      <c r="N21" s="33">
        <v>0.91666666666666663</v>
      </c>
      <c r="O21" s="26"/>
    </row>
    <row r="22" spans="1:15">
      <c r="A22" s="22">
        <v>21</v>
      </c>
      <c r="C22" s="189"/>
      <c r="D22" s="26" t="s">
        <v>18</v>
      </c>
      <c r="E22" s="27" t="s">
        <v>90</v>
      </c>
      <c r="F22" s="63" t="str">
        <f t="shared" si="0"/>
        <v>同じ</v>
      </c>
      <c r="G22" s="36">
        <v>0.20833333333333334</v>
      </c>
      <c r="H22" s="33">
        <v>0.875</v>
      </c>
      <c r="I22" s="36">
        <v>0.20833333333333334</v>
      </c>
      <c r="J22" s="33">
        <v>0.875</v>
      </c>
      <c r="K22" s="36">
        <v>0.20833333333333334</v>
      </c>
      <c r="L22" s="33">
        <v>0.875</v>
      </c>
      <c r="M22" s="36">
        <v>0.20833333333333334</v>
      </c>
      <c r="N22" s="33">
        <v>0.875</v>
      </c>
      <c r="O22" s="26" t="s">
        <v>281</v>
      </c>
    </row>
    <row r="23" spans="1:15">
      <c r="A23" s="22">
        <v>18</v>
      </c>
      <c r="C23" s="189"/>
      <c r="D23" s="26" t="s">
        <v>18</v>
      </c>
      <c r="E23" s="27" t="s">
        <v>89</v>
      </c>
      <c r="F23" s="63" t="str">
        <f t="shared" si="0"/>
        <v>同じ</v>
      </c>
      <c r="G23" s="34">
        <v>0.375</v>
      </c>
      <c r="H23" s="33">
        <v>0.66666666666666663</v>
      </c>
      <c r="I23" s="34">
        <v>0.375</v>
      </c>
      <c r="J23" s="33">
        <v>0.66666666666666663</v>
      </c>
      <c r="K23" s="34">
        <v>0.375</v>
      </c>
      <c r="L23" s="33">
        <v>0.66666666666666663</v>
      </c>
      <c r="M23" s="34">
        <v>0.375</v>
      </c>
      <c r="N23" s="33">
        <v>0.66666666666666663</v>
      </c>
      <c r="O23" s="26"/>
    </row>
    <row r="24" spans="1:15">
      <c r="A24" s="22">
        <v>14</v>
      </c>
      <c r="C24" s="189"/>
      <c r="D24" s="26" t="s">
        <v>17</v>
      </c>
      <c r="E24" s="27" t="s">
        <v>11</v>
      </c>
      <c r="F24" s="63" t="e">
        <f t="shared" si="0"/>
        <v>#VALUE!</v>
      </c>
      <c r="G24" s="36">
        <v>0.20833333333333334</v>
      </c>
      <c r="H24" s="37" t="s">
        <v>23</v>
      </c>
      <c r="I24" s="36">
        <v>0.20833333333333334</v>
      </c>
      <c r="J24" s="37" t="s">
        <v>23</v>
      </c>
      <c r="K24" s="36">
        <v>0.20833333333333334</v>
      </c>
      <c r="L24" s="37" t="s">
        <v>23</v>
      </c>
      <c r="M24" s="36">
        <v>0.20833333333333334</v>
      </c>
      <c r="N24" s="37" t="s">
        <v>23</v>
      </c>
      <c r="O24" s="26"/>
    </row>
    <row r="25" spans="1:15">
      <c r="A25" s="22">
        <v>15</v>
      </c>
      <c r="C25" s="189"/>
      <c r="D25" s="26" t="s">
        <v>17</v>
      </c>
      <c r="E25" s="27" t="s">
        <v>12</v>
      </c>
      <c r="F25" s="63" t="str">
        <f t="shared" si="0"/>
        <v>同じ</v>
      </c>
      <c r="G25" s="36">
        <v>0.20833333333333334</v>
      </c>
      <c r="H25" s="33">
        <v>0.875</v>
      </c>
      <c r="I25" s="36">
        <v>0.20833333333333334</v>
      </c>
      <c r="J25" s="33">
        <v>0.875</v>
      </c>
      <c r="K25" s="36">
        <v>0.20833333333333334</v>
      </c>
      <c r="L25" s="33">
        <v>0.875</v>
      </c>
      <c r="M25" s="36">
        <v>0.20833333333333334</v>
      </c>
      <c r="N25" s="33">
        <v>0.875</v>
      </c>
      <c r="O25" s="26"/>
    </row>
    <row r="26" spans="1:15">
      <c r="A26" s="22">
        <v>12</v>
      </c>
      <c r="C26" s="189"/>
      <c r="D26" s="26" t="s">
        <v>17</v>
      </c>
      <c r="E26" s="27" t="s">
        <v>13</v>
      </c>
      <c r="F26" s="63" t="str">
        <f t="shared" si="0"/>
        <v>同じ</v>
      </c>
      <c r="G26" s="34">
        <v>0.375</v>
      </c>
      <c r="H26" s="33">
        <v>0.875</v>
      </c>
      <c r="I26" s="36">
        <v>0.375</v>
      </c>
      <c r="J26" s="33">
        <v>0.875</v>
      </c>
      <c r="K26" s="36">
        <v>0.375</v>
      </c>
      <c r="L26" s="33">
        <v>0.875</v>
      </c>
      <c r="M26" s="36">
        <v>0.375</v>
      </c>
      <c r="N26" s="33">
        <v>0.875</v>
      </c>
      <c r="O26" s="26"/>
    </row>
    <row r="27" spans="1:15" ht="37.5">
      <c r="A27" s="22">
        <v>13</v>
      </c>
      <c r="C27" s="189"/>
      <c r="D27" s="26" t="s">
        <v>17</v>
      </c>
      <c r="E27" s="27" t="s">
        <v>279</v>
      </c>
      <c r="F27" s="63" t="str">
        <f t="shared" si="0"/>
        <v>同じ</v>
      </c>
      <c r="G27" s="36">
        <v>0.20833333333333334</v>
      </c>
      <c r="H27" s="33">
        <v>0.875</v>
      </c>
      <c r="I27" s="36">
        <v>0.20833333333333334</v>
      </c>
      <c r="J27" s="33">
        <v>0.875</v>
      </c>
      <c r="K27" s="36">
        <v>0.20833333333333334</v>
      </c>
      <c r="L27" s="33">
        <v>0.875</v>
      </c>
      <c r="M27" s="36">
        <v>0.20833333333333334</v>
      </c>
      <c r="N27" s="33">
        <v>0.875</v>
      </c>
      <c r="O27" s="216" t="s">
        <v>280</v>
      </c>
    </row>
    <row r="28" spans="1:15">
      <c r="A28" s="22">
        <v>19</v>
      </c>
      <c r="C28" s="189"/>
      <c r="D28" s="26" t="s">
        <v>17</v>
      </c>
      <c r="E28" s="27" t="s">
        <v>14</v>
      </c>
      <c r="F28" s="63" t="str">
        <f t="shared" si="0"/>
        <v>同じ</v>
      </c>
      <c r="G28" s="36">
        <v>0.20833333333333334</v>
      </c>
      <c r="H28" s="33">
        <v>0.875</v>
      </c>
      <c r="I28" s="36">
        <v>0.20833333333333334</v>
      </c>
      <c r="J28" s="33">
        <v>0.875</v>
      </c>
      <c r="K28" s="36">
        <v>0.20833333333333334</v>
      </c>
      <c r="L28" s="33">
        <v>0.875</v>
      </c>
      <c r="M28" s="36">
        <v>0.20833333333333334</v>
      </c>
      <c r="N28" s="33">
        <v>0.875</v>
      </c>
      <c r="O28" s="26"/>
    </row>
    <row r="29" spans="1:15">
      <c r="A29" s="22">
        <v>20</v>
      </c>
      <c r="C29" s="189"/>
      <c r="D29" s="26" t="s">
        <v>17</v>
      </c>
      <c r="E29" s="27" t="s">
        <v>15</v>
      </c>
      <c r="F29" s="63" t="str">
        <f t="shared" si="0"/>
        <v>同じ</v>
      </c>
      <c r="G29" s="36">
        <v>0.20833333333333334</v>
      </c>
      <c r="H29" s="33">
        <v>0.875</v>
      </c>
      <c r="I29" s="36">
        <v>0.20833333333333334</v>
      </c>
      <c r="J29" s="33">
        <v>0.875</v>
      </c>
      <c r="K29" s="36">
        <v>0.20833333333333334</v>
      </c>
      <c r="L29" s="33">
        <v>0.875</v>
      </c>
      <c r="M29" s="36">
        <v>0.20833333333333334</v>
      </c>
      <c r="N29" s="33">
        <v>0.875</v>
      </c>
      <c r="O29" s="26"/>
    </row>
    <row r="30" spans="1:15">
      <c r="C30" s="189"/>
      <c r="D30" s="26" t="s">
        <v>17</v>
      </c>
      <c r="E30" s="27" t="s">
        <v>16</v>
      </c>
      <c r="F30" s="63" t="str">
        <f t="shared" si="0"/>
        <v>同じ</v>
      </c>
      <c r="G30" s="34">
        <v>0.375</v>
      </c>
      <c r="H30" s="33">
        <v>0.875</v>
      </c>
      <c r="I30" s="34">
        <v>0.375</v>
      </c>
      <c r="J30" s="33">
        <v>0.875</v>
      </c>
      <c r="K30" s="34">
        <v>0.375</v>
      </c>
      <c r="L30" s="33">
        <v>0.875</v>
      </c>
      <c r="M30" s="34">
        <v>0.375</v>
      </c>
      <c r="N30" s="33">
        <v>0.875</v>
      </c>
      <c r="O30" s="26"/>
    </row>
    <row r="31" spans="1:15">
      <c r="A31" s="22">
        <v>36</v>
      </c>
      <c r="C31" s="189"/>
      <c r="D31" s="26" t="s">
        <v>27</v>
      </c>
      <c r="E31" s="27" t="s">
        <v>259</v>
      </c>
      <c r="F31" s="63" t="str">
        <f t="shared" si="0"/>
        <v>同じ</v>
      </c>
      <c r="G31" s="36"/>
      <c r="H31" s="33"/>
      <c r="I31" s="38"/>
      <c r="J31" s="33"/>
      <c r="K31" s="38"/>
      <c r="L31" s="33"/>
      <c r="M31" s="38"/>
      <c r="N31" s="33"/>
      <c r="O31" s="196" t="s">
        <v>260</v>
      </c>
    </row>
    <row r="32" spans="1:15">
      <c r="C32" s="189"/>
      <c r="D32" s="26" t="s">
        <v>27</v>
      </c>
      <c r="E32" s="27" t="s">
        <v>261</v>
      </c>
      <c r="F32" s="63"/>
      <c r="G32" s="36"/>
      <c r="H32" s="33"/>
      <c r="I32" s="38"/>
      <c r="J32" s="33"/>
      <c r="K32" s="38"/>
      <c r="L32" s="33"/>
      <c r="M32" s="38"/>
      <c r="N32" s="33"/>
      <c r="O32" s="197"/>
    </row>
    <row r="33" spans="1:15">
      <c r="C33" s="189"/>
      <c r="D33" s="26" t="s">
        <v>27</v>
      </c>
      <c r="E33" s="27" t="s">
        <v>262</v>
      </c>
      <c r="F33" s="63"/>
      <c r="G33" s="36"/>
      <c r="H33" s="33"/>
      <c r="I33" s="38"/>
      <c r="J33" s="33"/>
      <c r="K33" s="38"/>
      <c r="L33" s="33"/>
      <c r="M33" s="38"/>
      <c r="N33" s="33"/>
      <c r="O33" s="197"/>
    </row>
    <row r="34" spans="1:15">
      <c r="A34" s="22">
        <v>36</v>
      </c>
      <c r="C34" s="189"/>
      <c r="D34" s="26" t="s">
        <v>27</v>
      </c>
      <c r="E34" s="27" t="s">
        <v>263</v>
      </c>
      <c r="F34" s="63" t="str">
        <f t="shared" si="0"/>
        <v>同じ</v>
      </c>
      <c r="G34" s="36"/>
      <c r="H34" s="33"/>
      <c r="I34" s="38"/>
      <c r="J34" s="33"/>
      <c r="K34" s="38"/>
      <c r="L34" s="33"/>
      <c r="M34" s="38"/>
      <c r="N34" s="33"/>
      <c r="O34" s="197"/>
    </row>
    <row r="35" spans="1:15">
      <c r="C35" s="189"/>
      <c r="D35" s="26" t="s">
        <v>27</v>
      </c>
      <c r="E35" s="27" t="s">
        <v>264</v>
      </c>
      <c r="F35" s="63"/>
      <c r="G35" s="36"/>
      <c r="H35" s="33"/>
      <c r="I35" s="38"/>
      <c r="J35" s="33"/>
      <c r="K35" s="38"/>
      <c r="L35" s="33"/>
      <c r="M35" s="38"/>
      <c r="N35" s="33"/>
      <c r="O35" s="197"/>
    </row>
    <row r="36" spans="1:15">
      <c r="C36" s="189"/>
      <c r="D36" s="26" t="s">
        <v>27</v>
      </c>
      <c r="E36" s="27" t="s">
        <v>265</v>
      </c>
      <c r="F36" s="63"/>
      <c r="G36" s="36">
        <v>0.79166666666666663</v>
      </c>
      <c r="H36" s="33">
        <v>0.875</v>
      </c>
      <c r="I36" s="38">
        <v>0.70833333333333337</v>
      </c>
      <c r="J36" s="33">
        <v>0.875</v>
      </c>
      <c r="K36" s="38">
        <v>0.70833333333333337</v>
      </c>
      <c r="L36" s="33">
        <v>0.875</v>
      </c>
      <c r="M36" s="38">
        <v>0.70833333333333337</v>
      </c>
      <c r="N36" s="33">
        <v>0.875</v>
      </c>
      <c r="O36" s="26"/>
    </row>
    <row r="37" spans="1:15">
      <c r="C37" s="189"/>
      <c r="D37" s="26" t="s">
        <v>27</v>
      </c>
      <c r="E37" s="27" t="s">
        <v>266</v>
      </c>
      <c r="F37" s="63"/>
      <c r="G37" s="36">
        <v>0.79166666666666663</v>
      </c>
      <c r="H37" s="33">
        <v>0.875</v>
      </c>
      <c r="I37" s="38">
        <v>0.70833333333333337</v>
      </c>
      <c r="J37" s="33">
        <v>0.875</v>
      </c>
      <c r="K37" s="38">
        <v>0.70833333333333337</v>
      </c>
      <c r="L37" s="33">
        <v>0.875</v>
      </c>
      <c r="M37" s="38">
        <v>0.70833333333333337</v>
      </c>
      <c r="N37" s="33">
        <v>0.875</v>
      </c>
      <c r="O37" s="26"/>
    </row>
    <row r="38" spans="1:15">
      <c r="A38" s="22">
        <v>37</v>
      </c>
      <c r="C38" s="189"/>
      <c r="D38" s="26" t="s">
        <v>27</v>
      </c>
      <c r="E38" s="27" t="s">
        <v>267</v>
      </c>
      <c r="F38" s="63" t="str">
        <f t="shared" si="0"/>
        <v>同じ</v>
      </c>
      <c r="G38" s="36">
        <v>0.20833333333333334</v>
      </c>
      <c r="H38" s="33">
        <v>0.29166666666666669</v>
      </c>
      <c r="I38" s="36">
        <v>0.20833333333333334</v>
      </c>
      <c r="J38" s="33">
        <v>0.29166666666666669</v>
      </c>
      <c r="K38" s="36">
        <v>0.20833333333333334</v>
      </c>
      <c r="L38" s="33">
        <v>0.29166666666666669</v>
      </c>
      <c r="M38" s="36">
        <v>0.20833333333333334</v>
      </c>
      <c r="N38" s="33">
        <v>0.29166666666666669</v>
      </c>
      <c r="O38" s="26"/>
    </row>
    <row r="39" spans="1:15" ht="12.75" customHeight="1">
      <c r="A39" s="22">
        <v>22</v>
      </c>
      <c r="C39" s="189" t="s">
        <v>268</v>
      </c>
      <c r="D39" s="26" t="s">
        <v>112</v>
      </c>
      <c r="E39" s="28" t="s">
        <v>92</v>
      </c>
      <c r="F39" s="63" t="str">
        <f t="shared" si="0"/>
        <v>同じ</v>
      </c>
      <c r="G39" s="39">
        <v>0.375</v>
      </c>
      <c r="H39" s="40">
        <v>0.875</v>
      </c>
      <c r="I39" s="39">
        <v>0.375</v>
      </c>
      <c r="J39" s="40">
        <v>0.875</v>
      </c>
      <c r="K39" s="39">
        <v>0.375</v>
      </c>
      <c r="L39" s="40">
        <v>0.875</v>
      </c>
      <c r="M39" s="39">
        <v>0.375</v>
      </c>
      <c r="N39" s="40">
        <v>0.875</v>
      </c>
      <c r="O39" s="26"/>
    </row>
    <row r="40" spans="1:15">
      <c r="A40" s="22">
        <v>23</v>
      </c>
      <c r="C40" s="189"/>
      <c r="D40" s="26" t="s">
        <v>112</v>
      </c>
      <c r="E40" s="28" t="s">
        <v>93</v>
      </c>
      <c r="F40" s="63" t="str">
        <f t="shared" si="0"/>
        <v>同じ</v>
      </c>
      <c r="G40" s="39">
        <v>0.375</v>
      </c>
      <c r="H40" s="40">
        <v>0.875</v>
      </c>
      <c r="I40" s="39">
        <v>0.375</v>
      </c>
      <c r="J40" s="40">
        <v>0.875</v>
      </c>
      <c r="K40" s="39">
        <v>0.375</v>
      </c>
      <c r="L40" s="40">
        <v>0.875</v>
      </c>
      <c r="M40" s="39">
        <v>0.375</v>
      </c>
      <c r="N40" s="40">
        <v>0.875</v>
      </c>
      <c r="O40" s="26"/>
    </row>
    <row r="41" spans="1:15">
      <c r="A41" s="22">
        <v>24</v>
      </c>
      <c r="C41" s="189"/>
      <c r="D41" s="26" t="s">
        <v>112</v>
      </c>
      <c r="E41" s="28" t="s">
        <v>94</v>
      </c>
      <c r="F41" s="63" t="str">
        <f t="shared" si="0"/>
        <v>同じ</v>
      </c>
      <c r="G41" s="41">
        <v>0.20833333333333334</v>
      </c>
      <c r="H41" s="40">
        <v>0.875</v>
      </c>
      <c r="I41" s="41">
        <v>0.20833333333333334</v>
      </c>
      <c r="J41" s="40">
        <v>0.875</v>
      </c>
      <c r="K41" s="41">
        <v>0.20833333333333334</v>
      </c>
      <c r="L41" s="40">
        <v>0.875</v>
      </c>
      <c r="M41" s="41">
        <v>0.20833333333333334</v>
      </c>
      <c r="N41" s="40">
        <v>0.875</v>
      </c>
      <c r="O41" s="26"/>
    </row>
    <row r="42" spans="1:15">
      <c r="A42" s="22">
        <v>25</v>
      </c>
      <c r="C42" s="189"/>
      <c r="D42" s="26" t="s">
        <v>112</v>
      </c>
      <c r="E42" s="28" t="s">
        <v>95</v>
      </c>
      <c r="F42" s="63" t="str">
        <f t="shared" si="0"/>
        <v>同じ</v>
      </c>
      <c r="G42" s="41">
        <v>0.20833333333333334</v>
      </c>
      <c r="H42" s="40">
        <v>0.875</v>
      </c>
      <c r="I42" s="41">
        <v>0.20833333333333334</v>
      </c>
      <c r="J42" s="40">
        <v>0.875</v>
      </c>
      <c r="K42" s="41">
        <v>0.20833333333333334</v>
      </c>
      <c r="L42" s="40">
        <v>0.875</v>
      </c>
      <c r="M42" s="41">
        <v>0.20833333333333334</v>
      </c>
      <c r="N42" s="40">
        <v>0.875</v>
      </c>
      <c r="O42" s="26"/>
    </row>
    <row r="43" spans="1:15">
      <c r="A43" s="22">
        <v>26</v>
      </c>
      <c r="C43" s="189"/>
      <c r="D43" s="26" t="s">
        <v>112</v>
      </c>
      <c r="E43" s="28" t="s">
        <v>96</v>
      </c>
      <c r="F43" s="63" t="str">
        <f t="shared" si="0"/>
        <v>同じ</v>
      </c>
      <c r="G43" s="41">
        <v>0.20833333333333334</v>
      </c>
      <c r="H43" s="40">
        <v>0.875</v>
      </c>
      <c r="I43" s="41">
        <v>0.20833333333333334</v>
      </c>
      <c r="J43" s="40">
        <v>0.875</v>
      </c>
      <c r="K43" s="41">
        <v>0.20833333333333334</v>
      </c>
      <c r="L43" s="40">
        <v>0.875</v>
      </c>
      <c r="M43" s="41">
        <v>0.20833333333333334</v>
      </c>
      <c r="N43" s="40">
        <v>0.875</v>
      </c>
      <c r="O43" s="26"/>
    </row>
    <row r="44" spans="1:15">
      <c r="A44" s="22">
        <v>27</v>
      </c>
      <c r="C44" s="189"/>
      <c r="D44" s="26" t="s">
        <v>112</v>
      </c>
      <c r="E44" s="28" t="s">
        <v>97</v>
      </c>
      <c r="F44" s="63" t="e">
        <f t="shared" si="0"/>
        <v>#VALUE!</v>
      </c>
      <c r="G44" s="41">
        <v>0.20833333333333334</v>
      </c>
      <c r="H44" s="37" t="s">
        <v>23</v>
      </c>
      <c r="I44" s="41">
        <v>0.20833333333333334</v>
      </c>
      <c r="J44" s="37" t="s">
        <v>23</v>
      </c>
      <c r="K44" s="41">
        <v>0.20833333333333334</v>
      </c>
      <c r="L44" s="37" t="s">
        <v>23</v>
      </c>
      <c r="M44" s="41">
        <v>0.20833333333333334</v>
      </c>
      <c r="N44" s="37" t="s">
        <v>23</v>
      </c>
      <c r="O44" s="26"/>
    </row>
    <row r="45" spans="1:15">
      <c r="A45" s="22">
        <v>48</v>
      </c>
      <c r="C45" s="189"/>
      <c r="D45" s="26" t="s">
        <v>170</v>
      </c>
      <c r="E45" s="28" t="s">
        <v>107</v>
      </c>
      <c r="F45" s="63" t="str">
        <f t="shared" si="0"/>
        <v>同じ</v>
      </c>
      <c r="G45" s="41"/>
      <c r="H45" s="37"/>
      <c r="I45" s="41"/>
      <c r="J45" s="37"/>
      <c r="K45" s="41"/>
      <c r="L45" s="37"/>
      <c r="M45" s="41"/>
      <c r="N45" s="37"/>
      <c r="O45" s="26" t="s">
        <v>167</v>
      </c>
    </row>
    <row r="46" spans="1:15">
      <c r="A46" s="22">
        <v>49</v>
      </c>
      <c r="C46" s="189"/>
      <c r="D46" s="26" t="s">
        <v>170</v>
      </c>
      <c r="E46" s="28" t="s">
        <v>108</v>
      </c>
      <c r="F46" s="63" t="str">
        <f t="shared" si="0"/>
        <v>同じ</v>
      </c>
      <c r="G46" s="41"/>
      <c r="H46" s="37"/>
      <c r="I46" s="41"/>
      <c r="J46" s="37"/>
      <c r="K46" s="41"/>
      <c r="L46" s="37"/>
      <c r="M46" s="41"/>
      <c r="N46" s="37"/>
      <c r="O46" s="26" t="s">
        <v>167</v>
      </c>
    </row>
    <row r="47" spans="1:15">
      <c r="A47" s="22">
        <v>50</v>
      </c>
      <c r="C47" s="189"/>
      <c r="D47" s="26" t="s">
        <v>170</v>
      </c>
      <c r="E47" s="28" t="s">
        <v>109</v>
      </c>
      <c r="F47" s="63" t="str">
        <f t="shared" si="0"/>
        <v>同じ</v>
      </c>
      <c r="G47" s="41"/>
      <c r="H47" s="37"/>
      <c r="I47" s="41"/>
      <c r="J47" s="37"/>
      <c r="K47" s="41"/>
      <c r="L47" s="37"/>
      <c r="M47" s="41"/>
      <c r="N47" s="37"/>
      <c r="O47" s="26" t="s">
        <v>167</v>
      </c>
    </row>
    <row r="48" spans="1:15">
      <c r="A48" s="22">
        <v>51</v>
      </c>
      <c r="C48" s="189"/>
      <c r="D48" s="26" t="s">
        <v>170</v>
      </c>
      <c r="E48" s="28" t="s">
        <v>110</v>
      </c>
      <c r="F48" s="63" t="str">
        <f t="shared" si="0"/>
        <v>同じ</v>
      </c>
      <c r="G48" s="41"/>
      <c r="H48" s="37"/>
      <c r="I48" s="41"/>
      <c r="J48" s="37"/>
      <c r="K48" s="41"/>
      <c r="L48" s="37"/>
      <c r="M48" s="41"/>
      <c r="N48" s="37"/>
      <c r="O48" s="26" t="s">
        <v>167</v>
      </c>
    </row>
    <row r="49" spans="1:15">
      <c r="A49" s="22">
        <v>28</v>
      </c>
      <c r="C49" s="189"/>
      <c r="D49" s="26" t="s">
        <v>113</v>
      </c>
      <c r="E49" s="28" t="s">
        <v>98</v>
      </c>
      <c r="F49" s="63" t="str">
        <f t="shared" si="0"/>
        <v>同じ</v>
      </c>
      <c r="G49" s="39">
        <v>0.375</v>
      </c>
      <c r="H49" s="40">
        <v>0.875</v>
      </c>
      <c r="I49" s="39">
        <v>0.375</v>
      </c>
      <c r="J49" s="40">
        <v>0.875</v>
      </c>
      <c r="K49" s="39">
        <v>0.375</v>
      </c>
      <c r="L49" s="40">
        <v>0.875</v>
      </c>
      <c r="M49" s="39">
        <v>0.375</v>
      </c>
      <c r="N49" s="40">
        <v>0.875</v>
      </c>
      <c r="O49" s="26"/>
    </row>
    <row r="50" spans="1:15">
      <c r="A50" s="22">
        <v>29</v>
      </c>
      <c r="C50" s="189"/>
      <c r="D50" s="26" t="s">
        <v>113</v>
      </c>
      <c r="E50" s="28" t="s">
        <v>99</v>
      </c>
      <c r="F50" s="63" t="e">
        <f t="shared" si="0"/>
        <v>#VALUE!</v>
      </c>
      <c r="G50" s="41">
        <v>0.20833333333333334</v>
      </c>
      <c r="H50" s="37" t="s">
        <v>23</v>
      </c>
      <c r="I50" s="41">
        <v>0.20833333333333334</v>
      </c>
      <c r="J50" s="37" t="s">
        <v>23</v>
      </c>
      <c r="K50" s="41">
        <v>0.20833333333333334</v>
      </c>
      <c r="L50" s="37" t="s">
        <v>23</v>
      </c>
      <c r="M50" s="41">
        <v>0.20833333333333334</v>
      </c>
      <c r="N50" s="37" t="s">
        <v>23</v>
      </c>
      <c r="O50" s="26"/>
    </row>
    <row r="51" spans="1:15">
      <c r="A51" s="22">
        <v>30</v>
      </c>
      <c r="C51" s="189"/>
      <c r="D51" s="26" t="s">
        <v>113</v>
      </c>
      <c r="E51" s="28" t="s">
        <v>100</v>
      </c>
      <c r="F51" s="63" t="str">
        <f t="shared" si="0"/>
        <v>同じ</v>
      </c>
      <c r="G51" s="41">
        <v>0.20833333333333334</v>
      </c>
      <c r="H51" s="40">
        <v>0.875</v>
      </c>
      <c r="I51" s="41">
        <v>0.20833333333333334</v>
      </c>
      <c r="J51" s="40">
        <v>0.875</v>
      </c>
      <c r="K51" s="41">
        <v>0.20833333333333334</v>
      </c>
      <c r="L51" s="40">
        <v>0.875</v>
      </c>
      <c r="M51" s="41">
        <v>0.20833333333333334</v>
      </c>
      <c r="N51" s="40">
        <v>0.875</v>
      </c>
      <c r="O51" s="26"/>
    </row>
    <row r="52" spans="1:15">
      <c r="A52" s="22">
        <v>31</v>
      </c>
      <c r="C52" s="189"/>
      <c r="D52" s="26" t="s">
        <v>113</v>
      </c>
      <c r="E52" s="28" t="s">
        <v>101</v>
      </c>
      <c r="F52" s="63" t="e">
        <f t="shared" si="0"/>
        <v>#VALUE!</v>
      </c>
      <c r="G52" s="41">
        <v>0.20833333333333334</v>
      </c>
      <c r="H52" s="37" t="s">
        <v>23</v>
      </c>
      <c r="I52" s="41">
        <v>0.20833333333333334</v>
      </c>
      <c r="J52" s="37" t="s">
        <v>23</v>
      </c>
      <c r="K52" s="41">
        <v>0.20833333333333334</v>
      </c>
      <c r="L52" s="37" t="s">
        <v>23</v>
      </c>
      <c r="M52" s="41">
        <v>0.20833333333333334</v>
      </c>
      <c r="N52" s="37" t="s">
        <v>23</v>
      </c>
      <c r="O52" s="26"/>
    </row>
    <row r="53" spans="1:15">
      <c r="A53" s="22">
        <v>32</v>
      </c>
      <c r="C53" s="189"/>
      <c r="D53" s="26" t="s">
        <v>113</v>
      </c>
      <c r="E53" s="28" t="s">
        <v>102</v>
      </c>
      <c r="F53" s="63" t="e">
        <f t="shared" si="0"/>
        <v>#VALUE!</v>
      </c>
      <c r="G53" s="41">
        <v>0.20833333333333334</v>
      </c>
      <c r="H53" s="37" t="s">
        <v>23</v>
      </c>
      <c r="I53" s="41">
        <v>0.20833333333333334</v>
      </c>
      <c r="J53" s="37" t="s">
        <v>23</v>
      </c>
      <c r="K53" s="41">
        <v>0.20833333333333334</v>
      </c>
      <c r="L53" s="37" t="s">
        <v>23</v>
      </c>
      <c r="M53" s="41">
        <v>0.20833333333333334</v>
      </c>
      <c r="N53" s="37" t="s">
        <v>23</v>
      </c>
      <c r="O53" s="26"/>
    </row>
    <row r="54" spans="1:15">
      <c r="A54" s="22">
        <v>33</v>
      </c>
      <c r="C54" s="189"/>
      <c r="D54" s="26" t="s">
        <v>113</v>
      </c>
      <c r="E54" s="28" t="s">
        <v>103</v>
      </c>
      <c r="F54" s="63" t="str">
        <f t="shared" si="0"/>
        <v>同じ</v>
      </c>
      <c r="G54" s="41">
        <v>0.20833333333333334</v>
      </c>
      <c r="H54" s="40">
        <v>0.875</v>
      </c>
      <c r="I54" s="41">
        <v>0.20833333333333334</v>
      </c>
      <c r="J54" s="40">
        <v>0.875</v>
      </c>
      <c r="K54" s="41">
        <v>0.20833333333333334</v>
      </c>
      <c r="L54" s="40">
        <v>0.875</v>
      </c>
      <c r="M54" s="41">
        <v>0.20833333333333334</v>
      </c>
      <c r="N54" s="40">
        <v>0.875</v>
      </c>
      <c r="O54" s="26"/>
    </row>
    <row r="55" spans="1:15">
      <c r="A55" s="22">
        <v>34</v>
      </c>
      <c r="C55" s="189"/>
      <c r="D55" s="26" t="s">
        <v>113</v>
      </c>
      <c r="E55" s="28" t="s">
        <v>104</v>
      </c>
      <c r="F55" s="63" t="str">
        <f t="shared" si="0"/>
        <v>同じ</v>
      </c>
      <c r="G55" s="41">
        <v>0.20833333333333334</v>
      </c>
      <c r="H55" s="40">
        <v>0.875</v>
      </c>
      <c r="I55" s="41">
        <v>0.20833333333333334</v>
      </c>
      <c r="J55" s="40">
        <v>0.875</v>
      </c>
      <c r="K55" s="41">
        <v>0.20833333333333334</v>
      </c>
      <c r="L55" s="40">
        <v>0.875</v>
      </c>
      <c r="M55" s="41">
        <v>0.20833333333333334</v>
      </c>
      <c r="N55" s="40">
        <v>0.875</v>
      </c>
      <c r="O55" s="26"/>
    </row>
    <row r="56" spans="1:15">
      <c r="A56" s="22">
        <v>35</v>
      </c>
      <c r="C56" s="189"/>
      <c r="D56" s="26" t="s">
        <v>113</v>
      </c>
      <c r="E56" s="28" t="s">
        <v>105</v>
      </c>
      <c r="F56" s="63" t="str">
        <f t="shared" si="0"/>
        <v>同じ</v>
      </c>
      <c r="G56" s="41">
        <v>0.20833333333333334</v>
      </c>
      <c r="H56" s="40">
        <v>0.875</v>
      </c>
      <c r="I56" s="41">
        <v>0.20833333333333334</v>
      </c>
      <c r="J56" s="40">
        <v>0.875</v>
      </c>
      <c r="K56" s="41">
        <v>0.20833333333333334</v>
      </c>
      <c r="L56" s="40">
        <v>0.875</v>
      </c>
      <c r="M56" s="41">
        <v>0.20833333333333334</v>
      </c>
      <c r="N56" s="40">
        <v>0.875</v>
      </c>
      <c r="O56" s="26"/>
    </row>
    <row r="57" spans="1:15">
      <c r="A57" s="22">
        <v>52</v>
      </c>
      <c r="C57" s="189"/>
      <c r="D57" s="26" t="s">
        <v>113</v>
      </c>
      <c r="E57" s="28" t="s">
        <v>111</v>
      </c>
      <c r="F57" s="63" t="str">
        <f t="shared" si="0"/>
        <v>同じ</v>
      </c>
      <c r="G57" s="42"/>
      <c r="H57" s="43"/>
      <c r="I57" s="42"/>
      <c r="J57" s="43"/>
      <c r="K57" s="42"/>
      <c r="L57" s="43"/>
      <c r="M57" s="42"/>
      <c r="N57" s="43"/>
      <c r="O57" s="26" t="s">
        <v>168</v>
      </c>
    </row>
    <row r="58" spans="1:15">
      <c r="A58" s="22">
        <v>53</v>
      </c>
      <c r="C58" s="189"/>
      <c r="D58" s="26" t="s">
        <v>113</v>
      </c>
      <c r="E58" s="28" t="s">
        <v>235</v>
      </c>
      <c r="F58" s="63" t="str">
        <f t="shared" si="0"/>
        <v>同じ</v>
      </c>
      <c r="G58" s="42"/>
      <c r="H58" s="43"/>
      <c r="I58" s="42"/>
      <c r="J58" s="43"/>
      <c r="K58" s="42"/>
      <c r="L58" s="43"/>
      <c r="M58" s="42"/>
      <c r="N58" s="43"/>
      <c r="O58" s="26" t="s">
        <v>168</v>
      </c>
    </row>
  </sheetData>
  <mergeCells count="13">
    <mergeCell ref="O2:O3"/>
    <mergeCell ref="C4:C38"/>
    <mergeCell ref="O4:O6"/>
    <mergeCell ref="O31:O35"/>
    <mergeCell ref="C39:C58"/>
    <mergeCell ref="D1:E1"/>
    <mergeCell ref="G1:N1"/>
    <mergeCell ref="C2:C3"/>
    <mergeCell ref="D2:E2"/>
    <mergeCell ref="G2:H2"/>
    <mergeCell ref="I2:J2"/>
    <mergeCell ref="K2:L2"/>
    <mergeCell ref="M2:N2"/>
  </mergeCells>
  <phoneticPr fontId="1"/>
  <pageMargins left="0.23622047244094491" right="0.23622047244094491" top="0.23622047244094491" bottom="0.23622047244094491" header="0.31496062992125984" footer="0.31496062992125984"/>
  <pageSetup paperSize="9" orientation="landscape" r:id="rId1"/>
  <rowBreaks count="1" manualBreakCount="1">
    <brk id="38" max="16383"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939B7-B3FF-4E70-8800-8082E1F5EA61}">
  <dimension ref="B1:H42"/>
  <sheetViews>
    <sheetView workbookViewId="0">
      <pane xSplit="2" ySplit="3" topLeftCell="C10" activePane="bottomRight" state="frozen"/>
      <selection activeCell="Q11" sqref="Q11"/>
      <selection pane="topRight" activeCell="Q11" sqref="Q11"/>
      <selection pane="bottomLeft" activeCell="Q11" sqref="Q11"/>
      <selection pane="bottomRight"/>
    </sheetView>
  </sheetViews>
  <sheetFormatPr defaultRowHeight="13"/>
  <cols>
    <col min="1" max="1" width="3.26953125" customWidth="1"/>
  </cols>
  <sheetData>
    <row r="1" spans="2:8">
      <c r="B1" t="s">
        <v>80</v>
      </c>
    </row>
    <row r="2" spans="2:8" ht="13.5" thickBot="1">
      <c r="B2" t="s">
        <v>81</v>
      </c>
    </row>
    <row r="3" spans="2:8" ht="28.5" thickBot="1">
      <c r="B3" s="198" t="s">
        <v>28</v>
      </c>
      <c r="C3" s="199"/>
      <c r="D3" s="199"/>
      <c r="E3" s="200"/>
      <c r="F3" s="64" t="s">
        <v>29</v>
      </c>
      <c r="G3" s="64" t="s">
        <v>30</v>
      </c>
      <c r="H3" s="64" t="s">
        <v>31</v>
      </c>
    </row>
    <row r="4" spans="2:8" ht="56.5" thickBot="1">
      <c r="B4" s="201" t="s">
        <v>32</v>
      </c>
      <c r="C4" s="203" t="s">
        <v>33</v>
      </c>
      <c r="D4" s="204"/>
      <c r="E4" s="205"/>
      <c r="F4" s="65" t="s">
        <v>34</v>
      </c>
      <c r="G4" s="65" t="s">
        <v>35</v>
      </c>
      <c r="H4" s="65" t="s">
        <v>36</v>
      </c>
    </row>
    <row r="5" spans="2:8" ht="56.5" thickBot="1">
      <c r="B5" s="202"/>
      <c r="C5" s="203" t="s">
        <v>37</v>
      </c>
      <c r="D5" s="204"/>
      <c r="E5" s="205"/>
      <c r="F5" s="65" t="s">
        <v>34</v>
      </c>
      <c r="G5" s="65" t="s">
        <v>38</v>
      </c>
      <c r="H5" s="65" t="s">
        <v>36</v>
      </c>
    </row>
    <row r="6" spans="2:8" ht="56.5" thickBot="1">
      <c r="B6" s="201" t="s">
        <v>41</v>
      </c>
      <c r="C6" s="203" t="s">
        <v>37</v>
      </c>
      <c r="D6" s="204"/>
      <c r="E6" s="205"/>
      <c r="F6" s="65" t="s">
        <v>42</v>
      </c>
      <c r="G6" s="65" t="s">
        <v>38</v>
      </c>
      <c r="H6" s="65" t="s">
        <v>36</v>
      </c>
    </row>
    <row r="7" spans="2:8" ht="70.5" thickBot="1">
      <c r="B7" s="206"/>
      <c r="C7" s="203" t="s">
        <v>43</v>
      </c>
      <c r="D7" s="204"/>
      <c r="E7" s="205"/>
      <c r="F7" s="65" t="s">
        <v>44</v>
      </c>
      <c r="G7" s="65" t="s">
        <v>45</v>
      </c>
      <c r="H7" s="65" t="s">
        <v>46</v>
      </c>
    </row>
    <row r="8" spans="2:8" ht="42">
      <c r="B8" s="201" t="s">
        <v>47</v>
      </c>
      <c r="C8" s="207" t="s">
        <v>48</v>
      </c>
      <c r="D8" s="208"/>
      <c r="E8" s="209"/>
      <c r="F8" s="201" t="s">
        <v>44</v>
      </c>
      <c r="G8" s="66" t="s">
        <v>45</v>
      </c>
      <c r="H8" s="201" t="s">
        <v>46</v>
      </c>
    </row>
    <row r="9" spans="2:8" ht="42">
      <c r="B9" s="202"/>
      <c r="C9" s="210"/>
      <c r="D9" s="211"/>
      <c r="E9" s="212"/>
      <c r="F9" s="202"/>
      <c r="G9" s="66" t="s">
        <v>49</v>
      </c>
      <c r="H9" s="202"/>
    </row>
    <row r="10" spans="2:8" ht="42.5" thickBot="1">
      <c r="B10" s="202"/>
      <c r="C10" s="213"/>
      <c r="D10" s="214"/>
      <c r="E10" s="215"/>
      <c r="F10" s="206"/>
      <c r="G10" s="65" t="s">
        <v>50</v>
      </c>
      <c r="H10" s="206"/>
    </row>
    <row r="11" spans="2:8" ht="14.5" thickBot="1">
      <c r="B11" s="202"/>
      <c r="C11" s="203" t="s">
        <v>51</v>
      </c>
      <c r="D11" s="204"/>
      <c r="E11" s="205"/>
      <c r="F11" s="201" t="s">
        <v>40</v>
      </c>
      <c r="G11" s="201" t="s">
        <v>35</v>
      </c>
      <c r="H11" s="201" t="s">
        <v>36</v>
      </c>
    </row>
    <row r="12" spans="2:8" ht="14.5" thickBot="1">
      <c r="B12" s="202"/>
      <c r="C12" s="203" t="s">
        <v>52</v>
      </c>
      <c r="D12" s="204"/>
      <c r="E12" s="205"/>
      <c r="F12" s="202"/>
      <c r="G12" s="202"/>
      <c r="H12" s="202"/>
    </row>
    <row r="13" spans="2:8" ht="14.5" thickBot="1">
      <c r="B13" s="202"/>
      <c r="C13" s="203" t="s">
        <v>33</v>
      </c>
      <c r="D13" s="204"/>
      <c r="E13" s="205"/>
      <c r="F13" s="206"/>
      <c r="G13" s="206"/>
      <c r="H13" s="206"/>
    </row>
    <row r="14" spans="2:8" ht="42.5" thickBot="1">
      <c r="B14" s="202"/>
      <c r="C14" s="201" t="s">
        <v>53</v>
      </c>
      <c r="D14" s="201" t="s">
        <v>54</v>
      </c>
      <c r="E14" s="65" t="s">
        <v>55</v>
      </c>
      <c r="F14" s="201" t="s">
        <v>40</v>
      </c>
      <c r="G14" s="65" t="s">
        <v>38</v>
      </c>
      <c r="H14" s="201" t="s">
        <v>36</v>
      </c>
    </row>
    <row r="15" spans="2:8" ht="42.5" thickBot="1">
      <c r="B15" s="202"/>
      <c r="C15" s="202"/>
      <c r="D15" s="206"/>
      <c r="E15" s="65" t="s">
        <v>56</v>
      </c>
      <c r="F15" s="206"/>
      <c r="G15" s="65" t="s">
        <v>35</v>
      </c>
      <c r="H15" s="206"/>
    </row>
    <row r="16" spans="2:8" ht="70.5" thickBot="1">
      <c r="B16" s="202"/>
      <c r="C16" s="206"/>
      <c r="D16" s="203" t="s">
        <v>57</v>
      </c>
      <c r="E16" s="205"/>
      <c r="F16" s="65" t="s">
        <v>44</v>
      </c>
      <c r="G16" s="65" t="s">
        <v>38</v>
      </c>
      <c r="H16" s="65" t="s">
        <v>46</v>
      </c>
    </row>
    <row r="17" spans="2:8" ht="56.5" thickBot="1">
      <c r="B17" s="202"/>
      <c r="C17" s="203" t="s">
        <v>58</v>
      </c>
      <c r="D17" s="204"/>
      <c r="E17" s="205"/>
      <c r="F17" s="65" t="s">
        <v>42</v>
      </c>
      <c r="G17" s="65" t="s">
        <v>38</v>
      </c>
      <c r="H17" s="65" t="s">
        <v>36</v>
      </c>
    </row>
    <row r="18" spans="2:8" ht="56.5" thickBot="1">
      <c r="B18" s="202"/>
      <c r="C18" s="203" t="s">
        <v>59</v>
      </c>
      <c r="D18" s="204"/>
      <c r="E18" s="205"/>
      <c r="F18" s="65" t="s">
        <v>40</v>
      </c>
      <c r="G18" s="65" t="s">
        <v>35</v>
      </c>
      <c r="H18" s="65" t="s">
        <v>36</v>
      </c>
    </row>
    <row r="19" spans="2:8" ht="70.5" thickBot="1">
      <c r="B19" s="202"/>
      <c r="C19" s="203" t="s">
        <v>60</v>
      </c>
      <c r="D19" s="204"/>
      <c r="E19" s="205"/>
      <c r="F19" s="65" t="s">
        <v>44</v>
      </c>
      <c r="G19" s="65" t="s">
        <v>38</v>
      </c>
      <c r="H19" s="65" t="s">
        <v>46</v>
      </c>
    </row>
    <row r="20" spans="2:8" ht="56.5" thickBot="1">
      <c r="B20" s="202"/>
      <c r="C20" s="203" t="s">
        <v>61</v>
      </c>
      <c r="D20" s="204"/>
      <c r="E20" s="205"/>
      <c r="F20" s="65" t="s">
        <v>42</v>
      </c>
      <c r="G20" s="65" t="s">
        <v>35</v>
      </c>
      <c r="H20" s="65" t="s">
        <v>36</v>
      </c>
    </row>
    <row r="21" spans="2:8" ht="42" customHeight="1" thickBot="1">
      <c r="B21" s="202"/>
      <c r="C21" s="203" t="s">
        <v>62</v>
      </c>
      <c r="D21" s="204"/>
      <c r="E21" s="205"/>
      <c r="F21" s="201" t="s">
        <v>44</v>
      </c>
      <c r="G21" s="201" t="s">
        <v>269</v>
      </c>
      <c r="H21" s="201" t="s">
        <v>46</v>
      </c>
    </row>
    <row r="22" spans="2:8" ht="14.5" thickBot="1">
      <c r="B22" s="202"/>
      <c r="C22" s="203" t="s">
        <v>63</v>
      </c>
      <c r="D22" s="204"/>
      <c r="E22" s="205"/>
      <c r="F22" s="206"/>
      <c r="G22" s="206"/>
      <c r="H22" s="206"/>
    </row>
    <row r="23" spans="2:8" ht="56.5" thickBot="1">
      <c r="B23" s="203" t="s">
        <v>64</v>
      </c>
      <c r="C23" s="204"/>
      <c r="D23" s="204"/>
      <c r="E23" s="205"/>
      <c r="F23" s="65" t="s">
        <v>42</v>
      </c>
      <c r="G23" s="65" t="s">
        <v>38</v>
      </c>
      <c r="H23" s="65" t="s">
        <v>36</v>
      </c>
    </row>
    <row r="24" spans="2:8" ht="70.5" thickBot="1">
      <c r="B24" s="201" t="s">
        <v>65</v>
      </c>
      <c r="C24" s="203" t="s">
        <v>43</v>
      </c>
      <c r="D24" s="204"/>
      <c r="E24" s="205"/>
      <c r="F24" s="65" t="s">
        <v>44</v>
      </c>
      <c r="G24" s="65" t="s">
        <v>270</v>
      </c>
      <c r="H24" s="65" t="s">
        <v>46</v>
      </c>
    </row>
    <row r="25" spans="2:8" ht="70.5" thickBot="1">
      <c r="B25" s="202"/>
      <c r="C25" s="203" t="s">
        <v>66</v>
      </c>
      <c r="D25" s="204"/>
      <c r="E25" s="205"/>
      <c r="F25" s="65" t="s">
        <v>67</v>
      </c>
      <c r="G25" s="65" t="s">
        <v>68</v>
      </c>
      <c r="H25" s="65" t="s">
        <v>69</v>
      </c>
    </row>
    <row r="26" spans="2:8" ht="56.5" thickBot="1">
      <c r="B26" s="206"/>
      <c r="C26" s="203" t="s">
        <v>58</v>
      </c>
      <c r="D26" s="204"/>
      <c r="E26" s="205"/>
      <c r="F26" s="65" t="s">
        <v>42</v>
      </c>
      <c r="G26" s="65" t="s">
        <v>38</v>
      </c>
      <c r="H26" s="65" t="s">
        <v>36</v>
      </c>
    </row>
    <row r="27" spans="2:8" ht="56.5" thickBot="1">
      <c r="B27" s="203" t="s">
        <v>70</v>
      </c>
      <c r="C27" s="204"/>
      <c r="D27" s="204"/>
      <c r="E27" s="205"/>
      <c r="F27" s="65" t="s">
        <v>42</v>
      </c>
      <c r="G27" s="65" t="s">
        <v>38</v>
      </c>
      <c r="H27" s="65" t="s">
        <v>36</v>
      </c>
    </row>
    <row r="28" spans="2:8" ht="70.5" thickBot="1">
      <c r="B28" s="203" t="s">
        <v>71</v>
      </c>
      <c r="C28" s="204"/>
      <c r="D28" s="204"/>
      <c r="E28" s="205"/>
      <c r="F28" s="65" t="s">
        <v>44</v>
      </c>
      <c r="G28" s="65" t="s">
        <v>45</v>
      </c>
      <c r="H28" s="65" t="s">
        <v>46</v>
      </c>
    </row>
    <row r="29" spans="2:8" ht="56.5" thickBot="1">
      <c r="B29" s="201" t="s">
        <v>72</v>
      </c>
      <c r="C29" s="203" t="s">
        <v>37</v>
      </c>
      <c r="D29" s="204"/>
      <c r="E29" s="205"/>
      <c r="F29" s="65" t="s">
        <v>34</v>
      </c>
      <c r="G29" s="65" t="s">
        <v>38</v>
      </c>
      <c r="H29" s="65" t="s">
        <v>36</v>
      </c>
    </row>
    <row r="30" spans="2:8" ht="56.5" thickBot="1">
      <c r="B30" s="202"/>
      <c r="C30" s="203" t="s">
        <v>53</v>
      </c>
      <c r="D30" s="204"/>
      <c r="E30" s="205"/>
      <c r="F30" s="65" t="s">
        <v>34</v>
      </c>
      <c r="G30" s="65" t="s">
        <v>38</v>
      </c>
      <c r="H30" s="65" t="s">
        <v>36</v>
      </c>
    </row>
    <row r="31" spans="2:8" ht="70.5" thickBot="1">
      <c r="B31" s="202"/>
      <c r="C31" s="203" t="s">
        <v>73</v>
      </c>
      <c r="D31" s="204"/>
      <c r="E31" s="205"/>
      <c r="F31" s="65" t="s">
        <v>44</v>
      </c>
      <c r="G31" s="65" t="s">
        <v>45</v>
      </c>
      <c r="H31" s="65" t="s">
        <v>46</v>
      </c>
    </row>
    <row r="32" spans="2:8" ht="56.5" thickBot="1">
      <c r="B32" s="202"/>
      <c r="C32" s="203" t="s">
        <v>74</v>
      </c>
      <c r="D32" s="204"/>
      <c r="E32" s="205"/>
      <c r="F32" s="65" t="s">
        <v>42</v>
      </c>
      <c r="G32" s="65" t="s">
        <v>38</v>
      </c>
      <c r="H32" s="65" t="s">
        <v>36</v>
      </c>
    </row>
    <row r="33" spans="2:8" ht="70.5" thickBot="1">
      <c r="B33" s="202"/>
      <c r="C33" s="203" t="s">
        <v>39</v>
      </c>
      <c r="D33" s="204"/>
      <c r="E33" s="205"/>
      <c r="F33" s="65" t="s">
        <v>44</v>
      </c>
      <c r="G33" s="65" t="s">
        <v>45</v>
      </c>
      <c r="H33" s="65" t="s">
        <v>46</v>
      </c>
    </row>
    <row r="34" spans="2:8" ht="56.5" thickBot="1">
      <c r="B34" s="206"/>
      <c r="C34" s="203" t="s">
        <v>61</v>
      </c>
      <c r="D34" s="204"/>
      <c r="E34" s="205"/>
      <c r="F34" s="65" t="s">
        <v>34</v>
      </c>
      <c r="G34" s="65" t="s">
        <v>35</v>
      </c>
      <c r="H34" s="65" t="s">
        <v>36</v>
      </c>
    </row>
    <row r="35" spans="2:8" ht="56.5" thickBot="1">
      <c r="B35" s="201" t="s">
        <v>75</v>
      </c>
      <c r="C35" s="203" t="s">
        <v>37</v>
      </c>
      <c r="D35" s="204"/>
      <c r="E35" s="205"/>
      <c r="F35" s="65" t="s">
        <v>34</v>
      </c>
      <c r="G35" s="65" t="s">
        <v>38</v>
      </c>
      <c r="H35" s="65" t="s">
        <v>36</v>
      </c>
    </row>
    <row r="36" spans="2:8" ht="56.5" thickBot="1">
      <c r="B36" s="202"/>
      <c r="C36" s="203" t="s">
        <v>76</v>
      </c>
      <c r="D36" s="204"/>
      <c r="E36" s="205"/>
      <c r="F36" s="65" t="s">
        <v>34</v>
      </c>
      <c r="G36" s="65" t="s">
        <v>35</v>
      </c>
      <c r="H36" s="65" t="s">
        <v>36</v>
      </c>
    </row>
    <row r="37" spans="2:8" ht="56.5" thickBot="1">
      <c r="B37" s="202"/>
      <c r="C37" s="203" t="s">
        <v>53</v>
      </c>
      <c r="D37" s="204"/>
      <c r="E37" s="205"/>
      <c r="F37" s="65" t="s">
        <v>34</v>
      </c>
      <c r="G37" s="65" t="s">
        <v>35</v>
      </c>
      <c r="H37" s="65" t="s">
        <v>36</v>
      </c>
    </row>
    <row r="38" spans="2:8" ht="70.5" thickBot="1">
      <c r="B38" s="202"/>
      <c r="C38" s="203" t="s">
        <v>77</v>
      </c>
      <c r="D38" s="204"/>
      <c r="E38" s="205"/>
      <c r="F38" s="65" t="s">
        <v>44</v>
      </c>
      <c r="G38" s="65" t="s">
        <v>38</v>
      </c>
      <c r="H38" s="65" t="s">
        <v>46</v>
      </c>
    </row>
    <row r="39" spans="2:8" ht="70.5" thickBot="1">
      <c r="B39" s="202"/>
      <c r="C39" s="203" t="s">
        <v>78</v>
      </c>
      <c r="D39" s="204"/>
      <c r="E39" s="205"/>
      <c r="F39" s="65" t="s">
        <v>44</v>
      </c>
      <c r="G39" s="65" t="s">
        <v>45</v>
      </c>
      <c r="H39" s="65" t="s">
        <v>46</v>
      </c>
    </row>
    <row r="40" spans="2:8" ht="70.5" thickBot="1">
      <c r="B40" s="202"/>
      <c r="C40" s="203" t="s">
        <v>79</v>
      </c>
      <c r="D40" s="204"/>
      <c r="E40" s="205"/>
      <c r="F40" s="65" t="s">
        <v>44</v>
      </c>
      <c r="G40" s="65" t="s">
        <v>38</v>
      </c>
      <c r="H40" s="65" t="s">
        <v>46</v>
      </c>
    </row>
    <row r="41" spans="2:8" ht="56.5" thickBot="1">
      <c r="B41" s="202"/>
      <c r="C41" s="203" t="s">
        <v>61</v>
      </c>
      <c r="D41" s="204"/>
      <c r="E41" s="205"/>
      <c r="F41" s="65" t="s">
        <v>34</v>
      </c>
      <c r="G41" s="65" t="s">
        <v>35</v>
      </c>
      <c r="H41" s="65" t="s">
        <v>36</v>
      </c>
    </row>
    <row r="42" spans="2:8" ht="70.5" thickBot="1">
      <c r="B42" s="206"/>
      <c r="C42" s="203" t="s">
        <v>73</v>
      </c>
      <c r="D42" s="204"/>
      <c r="E42" s="205"/>
      <c r="F42" s="65" t="s">
        <v>44</v>
      </c>
      <c r="G42" s="65" t="s">
        <v>45</v>
      </c>
      <c r="H42" s="65" t="s">
        <v>46</v>
      </c>
    </row>
  </sheetData>
  <mergeCells count="54">
    <mergeCell ref="B35:B42"/>
    <mergeCell ref="C35:E35"/>
    <mergeCell ref="C36:E36"/>
    <mergeCell ref="C37:E37"/>
    <mergeCell ref="C38:E38"/>
    <mergeCell ref="C39:E39"/>
    <mergeCell ref="C40:E40"/>
    <mergeCell ref="C41:E41"/>
    <mergeCell ref="C42:E42"/>
    <mergeCell ref="B27:E27"/>
    <mergeCell ref="B28:E28"/>
    <mergeCell ref="B29:B34"/>
    <mergeCell ref="C29:E29"/>
    <mergeCell ref="C30:E30"/>
    <mergeCell ref="C31:E31"/>
    <mergeCell ref="C32:E32"/>
    <mergeCell ref="C33:E33"/>
    <mergeCell ref="C34:E34"/>
    <mergeCell ref="H21:H22"/>
    <mergeCell ref="C22:E22"/>
    <mergeCell ref="B23:E23"/>
    <mergeCell ref="B24:B26"/>
    <mergeCell ref="C24:E24"/>
    <mergeCell ref="C25:E25"/>
    <mergeCell ref="C26:E26"/>
    <mergeCell ref="G21:G22"/>
    <mergeCell ref="C18:E18"/>
    <mergeCell ref="C19:E19"/>
    <mergeCell ref="C20:E20"/>
    <mergeCell ref="C21:E21"/>
    <mergeCell ref="F21:F22"/>
    <mergeCell ref="C17:E17"/>
    <mergeCell ref="B8:B22"/>
    <mergeCell ref="C8:E10"/>
    <mergeCell ref="F8:F10"/>
    <mergeCell ref="H8:H10"/>
    <mergeCell ref="C11:E11"/>
    <mergeCell ref="F11:F13"/>
    <mergeCell ref="G11:G13"/>
    <mergeCell ref="H11:H13"/>
    <mergeCell ref="C12:E12"/>
    <mergeCell ref="C13:E13"/>
    <mergeCell ref="C14:C16"/>
    <mergeCell ref="D14:D15"/>
    <mergeCell ref="F14:F15"/>
    <mergeCell ref="H14:H15"/>
    <mergeCell ref="D16:E16"/>
    <mergeCell ref="B3:E3"/>
    <mergeCell ref="B4:B5"/>
    <mergeCell ref="C4:E4"/>
    <mergeCell ref="C5:E5"/>
    <mergeCell ref="B6:B7"/>
    <mergeCell ref="C6:E6"/>
    <mergeCell ref="C7:E7"/>
  </mergeCells>
  <phoneticPr fontId="1"/>
  <pageMargins left="0.7" right="0.7" top="0.75" bottom="0.75" header="0.3" footer="0.3"/>
  <pageSetup paperSize="9" orientation="portrait"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仮借用申請書(一般用) </vt:lpstr>
      <vt:lpstr>仮借用申請書(記入例)</vt:lpstr>
      <vt:lpstr>体育施設リスト</vt:lpstr>
      <vt:lpstr>条例施行規則</vt:lpstr>
      <vt:lpstr>'仮借用申請書(一般用) '!Print_Area</vt:lpstr>
      <vt:lpstr>'仮借用申請書(記入例)'!Print_Area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総合体育館</dc:creator>
  <cp:lastModifiedBy>jp23144</cp:lastModifiedBy>
  <cp:lastPrinted>2026-05-19T00:47:52Z</cp:lastPrinted>
  <dcterms:created xsi:type="dcterms:W3CDTF">2007-11-13T06:28:57Z</dcterms:created>
  <dcterms:modified xsi:type="dcterms:W3CDTF">2026-06-02T23:37:16Z</dcterms:modified>
</cp:coreProperties>
</file>